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1"/>
  </bookViews>
  <sheets>
    <sheet name="KDF" sheetId="2" r:id="rId1"/>
    <sheet name="Blad3" sheetId="3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B7" i="2" l="1"/>
  <c r="J45" i="2" l="1"/>
  <c r="F38" i="2"/>
  <c r="F37" i="2"/>
  <c r="J12" i="2"/>
  <c r="B12" i="2"/>
  <c r="F45" i="2" l="1"/>
</calcChain>
</file>

<file path=xl/sharedStrings.xml><?xml version="1.0" encoding="utf-8"?>
<sst xmlns="http://schemas.openxmlformats.org/spreadsheetml/2006/main" count="183" uniqueCount="122">
  <si>
    <t>OBA</t>
  </si>
  <si>
    <t>KONINKLIJKE BELGISCHE BILJARTBOND</t>
  </si>
  <si>
    <t>Gewest Beide Vlaanderen</t>
  </si>
  <si>
    <t>BRUGGE-ZEEKUST</t>
  </si>
  <si>
    <t>UITSLAG VOORWEDSTRIJDEN</t>
  </si>
  <si>
    <t>NAAM</t>
  </si>
  <si>
    <t>CLUB</t>
  </si>
  <si>
    <t>LIC.</t>
  </si>
  <si>
    <t>MP</t>
  </si>
  <si>
    <t>CAR</t>
  </si>
  <si>
    <t>BEU</t>
  </si>
  <si>
    <t>GEM</t>
  </si>
  <si>
    <t>HR</t>
  </si>
  <si>
    <t>OPM</t>
  </si>
  <si>
    <t>DISTRICTFINALE</t>
  </si>
  <si>
    <t>DEELNEMERS</t>
  </si>
  <si>
    <r>
      <t>Al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deze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wedstrijden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worden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gespeeld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in</t>
    </r>
  </si>
  <si>
    <t>Te spelen punten:</t>
  </si>
  <si>
    <t>(gelijke beurten)</t>
  </si>
  <si>
    <t>Minimumgemiddelde:</t>
  </si>
  <si>
    <t>2.10m:</t>
  </si>
  <si>
    <t>2.30m:</t>
  </si>
  <si>
    <t>Promotiegemiddelde:</t>
  </si>
  <si>
    <t>Dub.Promotiegemiddelde:</t>
  </si>
  <si>
    <t>Sportleiding:</t>
  </si>
  <si>
    <t>of diens afgevaardigde</t>
  </si>
  <si>
    <t>Speelrooster:</t>
  </si>
  <si>
    <t>1-4     2-3</t>
  </si>
  <si>
    <t>V1-W2      V2-W1</t>
  </si>
  <si>
    <t>V1-V2      W1-W2</t>
  </si>
  <si>
    <t>KLASSEMENT</t>
  </si>
  <si>
    <t>De winnaar speelt de gewestelijke finale die plaatsvindt op</t>
  </si>
  <si>
    <t>Sportkledij &amp; arbitrage verplicht</t>
  </si>
  <si>
    <t>Uitslagen volledig ingevuld binnen 48 uur sturen naar DSB</t>
  </si>
  <si>
    <t>K.Br</t>
  </si>
  <si>
    <t>OS</t>
  </si>
  <si>
    <t>MG</t>
  </si>
  <si>
    <t>OG</t>
  </si>
  <si>
    <t>4de KLASSE 3BAND MB</t>
  </si>
  <si>
    <t xml:space="preserve">Samyn </t>
  </si>
  <si>
    <t>Didier</t>
  </si>
  <si>
    <t>Meulemeester</t>
  </si>
  <si>
    <t>Raf</t>
  </si>
  <si>
    <t>Pinto</t>
  </si>
  <si>
    <t>Paulo</t>
  </si>
  <si>
    <t>Delaere</t>
  </si>
  <si>
    <t>Marc</t>
  </si>
  <si>
    <t>Schlapa</t>
  </si>
  <si>
    <t>Harald</t>
  </si>
  <si>
    <t>De Bouvere</t>
  </si>
  <si>
    <t>Bruno</t>
  </si>
  <si>
    <t>Rodius</t>
  </si>
  <si>
    <t>Danny</t>
  </si>
  <si>
    <t>Decoster</t>
  </si>
  <si>
    <t>Kurt</t>
  </si>
  <si>
    <t>Claeys</t>
  </si>
  <si>
    <t>Jan</t>
  </si>
  <si>
    <t>Declerck</t>
  </si>
  <si>
    <t>Geert</t>
  </si>
  <si>
    <t>Douchamps</t>
  </si>
  <si>
    <t>Olivier</t>
  </si>
  <si>
    <t>Van Hooydonck</t>
  </si>
  <si>
    <t>Guy</t>
  </si>
  <si>
    <t>K.Kn</t>
  </si>
  <si>
    <t>K.KN</t>
  </si>
  <si>
    <t>D Prom</t>
  </si>
  <si>
    <t xml:space="preserve">VFF ziekte na 2 wedstrijden </t>
  </si>
  <si>
    <t>VFF Ziekte</t>
  </si>
  <si>
    <t>VFF Gekwest</t>
  </si>
  <si>
    <t>1. Matchpunten met het algemeen  minimumgemiddelde</t>
  </si>
  <si>
    <t>2. Matchpunten onder het algemeen minimumgemiddelde</t>
  </si>
  <si>
    <t>BAUWENS Freddy</t>
  </si>
  <si>
    <t>20 en 21 april 2024 in district Brugge-Zeekust</t>
  </si>
  <si>
    <t>OP DONDERDAG  22 - 02- 2024 om 19,00 uur</t>
  </si>
  <si>
    <t>Sportjaar: 2023-2024</t>
  </si>
  <si>
    <t>DISTRICT BRUGGE-ZEEKUST</t>
  </si>
  <si>
    <t>4DE KLASSE 3BAND MB</t>
  </si>
  <si>
    <t>Opmaak :</t>
  </si>
  <si>
    <t>Deelnemers 12</t>
  </si>
  <si>
    <t xml:space="preserve">UITSLAG VOORWEDSTRIJDEN </t>
  </si>
  <si>
    <t>Lic.Nr</t>
  </si>
  <si>
    <t>Naam</t>
  </si>
  <si>
    <t>Club</t>
  </si>
  <si>
    <t>Mp</t>
  </si>
  <si>
    <t>SAMYN D.</t>
  </si>
  <si>
    <t>MEULEMEESTER R.</t>
  </si>
  <si>
    <t>PINTO P.</t>
  </si>
  <si>
    <t>DELAERE M.</t>
  </si>
  <si>
    <t>SCHLAPA H.</t>
  </si>
  <si>
    <t>DE BOUVERE B.</t>
  </si>
  <si>
    <t>RODIUS D.</t>
  </si>
  <si>
    <t>DECOSTER K.</t>
  </si>
  <si>
    <t>CLAEYS J.</t>
  </si>
  <si>
    <t>DECLERCK G.</t>
  </si>
  <si>
    <t>DOUCHAMPS O.</t>
  </si>
  <si>
    <t>VAN HOOYDONCK G.</t>
  </si>
  <si>
    <t xml:space="preserve">DISTRICTFINALE </t>
  </si>
  <si>
    <t>Hydro Palace - Zeedijk 250 - 8400 Oostende</t>
  </si>
  <si>
    <t>OP DONDERDAG 22-02-2024 OM 19,00 uur</t>
  </si>
  <si>
    <r>
      <t xml:space="preserve">Al deze wedstrijden worden gespeeld in </t>
    </r>
    <r>
      <rPr>
        <sz val="11"/>
        <color rgb="FFFF0000"/>
        <rFont val="Calibri"/>
        <family val="2"/>
        <scheme val="minor"/>
      </rPr>
      <t>OBA</t>
    </r>
  </si>
  <si>
    <t>Tel: 0472 17.12.57</t>
  </si>
  <si>
    <t xml:space="preserve">Te spelen punten </t>
  </si>
  <si>
    <t>Gelijke Beurten</t>
  </si>
  <si>
    <t>Klassement</t>
  </si>
  <si>
    <t>WP met het algemeen gemiddelde</t>
  </si>
  <si>
    <t>WP onder het algemeen gemiddelde</t>
  </si>
  <si>
    <t xml:space="preserve">Sportleiding: </t>
  </si>
  <si>
    <t xml:space="preserve">BAUWENS Freddy GSM 0496-70.44.94 </t>
  </si>
  <si>
    <t>of zijn afgevaardigde</t>
  </si>
  <si>
    <t>Speelrooster</t>
  </si>
  <si>
    <t>(1)1 - 4</t>
  </si>
  <si>
    <t>(2)2 - 3</t>
  </si>
  <si>
    <t>V1 - W2</t>
  </si>
  <si>
    <t>V2 - W1</t>
  </si>
  <si>
    <t>V1 - V2</t>
  </si>
  <si>
    <t>W1- W2</t>
  </si>
  <si>
    <t xml:space="preserve">De winnaar speelt de gewestelijke finale die plaatsvindt op </t>
  </si>
  <si>
    <t>20 en 21 april 2024 in het district BRUGGE - ZEEKUST</t>
  </si>
  <si>
    <t>Sportkledij : verplicht</t>
  </si>
  <si>
    <t>Arbitrage OBA</t>
  </si>
  <si>
    <t xml:space="preserve">uitslagen binnen de 48 uur bij DSB ai  BAUWENS Freddy </t>
  </si>
  <si>
    <t>*** DSB ai BAUWENS Freddy Brugsesteenweg 26 - 8460 Westkerke 0496 704494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</si>
</sst>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DISTRICT &quot;@"/>
    <numFmt numFmtId="165" formatCode="&quot;Opmaak: &quot;dd/mm/yyyy"/>
    <numFmt numFmtId="166" formatCode="dd/mm/yyyy"/>
    <numFmt numFmtId="167" formatCode="&quot;Deelnemers: &quot;0"/>
    <numFmt numFmtId="168" formatCode="\."/>
    <numFmt numFmtId="169" formatCode="."/>
    <numFmt numFmtId="170" formatCode="0.0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sz val="18"/>
      <name val="Arial"/>
      <family val="2"/>
    </font>
    <font>
      <i/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u/>
      <sz val="12"/>
      <color rgb="FFFF0000"/>
      <name val="Arial"/>
      <family val="2"/>
    </font>
    <font>
      <sz val="11.5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2" fillId="2" borderId="0" xfId="1" applyFont="1" applyFill="1" applyAlignment="1">
      <alignment horizontal="center" vertical="center"/>
    </xf>
    <xf numFmtId="1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2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8" fillId="2" borderId="7" xfId="1" applyFont="1" applyFill="1" applyBorder="1" applyAlignment="1">
      <alignment horizontal="right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0" xfId="1" applyFont="1" applyFill="1" applyAlignment="1">
      <alignment horizontal="right" vertical="center"/>
    </xf>
    <xf numFmtId="165" fontId="7" fillId="2" borderId="0" xfId="1" applyNumberFormat="1" applyFont="1" applyFill="1" applyAlignment="1">
      <alignment horizontal="left" vertical="center"/>
    </xf>
    <xf numFmtId="0" fontId="10" fillId="2" borderId="0" xfId="1" applyFont="1" applyFill="1" applyAlignment="1">
      <alignment horizontal="center" vertical="center"/>
    </xf>
    <xf numFmtId="1" fontId="10" fillId="2" borderId="0" xfId="1" applyNumberFormat="1" applyFont="1" applyFill="1" applyAlignment="1">
      <alignment horizontal="center" vertical="center"/>
    </xf>
    <xf numFmtId="49" fontId="10" fillId="2" borderId="0" xfId="1" applyNumberFormat="1" applyFont="1" applyFill="1" applyAlignment="1">
      <alignment vertical="center"/>
    </xf>
    <xf numFmtId="49" fontId="10" fillId="2" borderId="0" xfId="1" applyNumberFormat="1" applyFont="1" applyFill="1" applyAlignment="1">
      <alignment horizontal="center" vertical="center"/>
    </xf>
    <xf numFmtId="2" fontId="10" fillId="2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" fontId="2" fillId="2" borderId="0" xfId="1" applyNumberFormat="1" applyFont="1" applyFill="1" applyAlignment="1" applyProtection="1">
      <alignment horizontal="center" vertical="center"/>
      <protection locked="0"/>
    </xf>
    <xf numFmtId="49" fontId="10" fillId="2" borderId="0" xfId="1" applyNumberFormat="1" applyFont="1" applyFill="1" applyAlignment="1">
      <alignment horizontal="left" vertical="center"/>
    </xf>
    <xf numFmtId="49" fontId="11" fillId="2" borderId="0" xfId="1" applyNumberFormat="1" applyFont="1" applyFill="1" applyAlignment="1">
      <alignment horizontal="center" vertical="center"/>
    </xf>
    <xf numFmtId="168" fontId="2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vertical="center"/>
    </xf>
    <xf numFmtId="0" fontId="15" fillId="2" borderId="0" xfId="1" applyFont="1" applyFill="1" applyAlignment="1">
      <alignment horizontal="right" vertical="center"/>
    </xf>
    <xf numFmtId="1" fontId="7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168" fontId="2" fillId="2" borderId="0" xfId="1" applyNumberFormat="1" applyFont="1" applyFill="1" applyAlignment="1">
      <alignment vertical="center"/>
    </xf>
    <xf numFmtId="0" fontId="17" fillId="2" borderId="0" xfId="1" applyFont="1" applyFill="1" applyAlignment="1">
      <alignment horizontal="left" vertical="center" readingOrder="1"/>
    </xf>
    <xf numFmtId="0" fontId="7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19" fillId="2" borderId="0" xfId="1" applyFont="1" applyFill="1" applyAlignment="1">
      <alignment horizontal="left" vertical="center" readingOrder="1"/>
    </xf>
    <xf numFmtId="0" fontId="18" fillId="2" borderId="0" xfId="1" applyFont="1" applyFill="1" applyAlignment="1">
      <alignment horizontal="center" vertical="center"/>
    </xf>
    <xf numFmtId="168" fontId="18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18" fillId="2" borderId="0" xfId="1" applyFont="1" applyFill="1" applyAlignment="1">
      <alignment horizontal="left" vertical="center"/>
    </xf>
    <xf numFmtId="168" fontId="18" fillId="2" borderId="0" xfId="1" applyNumberFormat="1" applyFont="1" applyFill="1" applyAlignment="1">
      <alignment horizontal="left" vertical="center"/>
    </xf>
    <xf numFmtId="168" fontId="18" fillId="2" borderId="0" xfId="1" applyNumberFormat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20" fillId="2" borderId="0" xfId="1" applyFont="1" applyFill="1" applyAlignment="1">
      <alignment horizontal="left" vertical="center"/>
    </xf>
    <xf numFmtId="0" fontId="1" fillId="2" borderId="0" xfId="1" applyFill="1" applyAlignment="1">
      <alignment vertical="center"/>
    </xf>
    <xf numFmtId="169" fontId="1" fillId="2" borderId="0" xfId="1" applyNumberFormat="1" applyFill="1" applyAlignment="1">
      <alignment vertical="center"/>
    </xf>
    <xf numFmtId="0" fontId="1" fillId="2" borderId="0" xfId="1" applyFill="1" applyAlignment="1">
      <alignment horizontal="center" vertical="center"/>
    </xf>
    <xf numFmtId="0" fontId="2" fillId="2" borderId="9" xfId="1" applyFont="1" applyFill="1" applyBorder="1" applyAlignment="1">
      <alignment vertical="center"/>
    </xf>
    <xf numFmtId="0" fontId="21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166" fontId="7" fillId="2" borderId="0" xfId="1" applyNumberFormat="1" applyFont="1" applyFill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167" fontId="7" fillId="2" borderId="0" xfId="1" applyNumberFormat="1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2" fontId="20" fillId="2" borderId="0" xfId="1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20" fillId="2" borderId="0" xfId="1" applyFont="1" applyFill="1" applyAlignment="1">
      <alignment horizontal="center" vertical="center"/>
    </xf>
    <xf numFmtId="2" fontId="1" fillId="2" borderId="0" xfId="1" applyNumberFormat="1" applyFill="1" applyAlignment="1">
      <alignment horizontal="center" vertical="center"/>
    </xf>
    <xf numFmtId="1" fontId="2" fillId="2" borderId="2" xfId="1" applyNumberFormat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170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Border="1"/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5" fillId="0" borderId="4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4" fontId="0" fillId="0" borderId="0" xfId="0" applyNumberFormat="1"/>
    <xf numFmtId="0" fontId="26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49" fontId="0" fillId="0" borderId="0" xfId="0" applyNumberFormat="1" applyAlignment="1">
      <alignment horizontal="center"/>
    </xf>
    <xf numFmtId="0" fontId="20" fillId="2" borderId="0" xfId="1" applyFont="1" applyFill="1" applyAlignment="1">
      <alignment horizontal="left" vertical="center"/>
    </xf>
    <xf numFmtId="0" fontId="7" fillId="2" borderId="0" xfId="1" applyFont="1" applyFill="1" applyAlignment="1" applyProtection="1">
      <alignment horizontal="right"/>
      <protection locked="0"/>
    </xf>
    <xf numFmtId="49" fontId="2" fillId="2" borderId="0" xfId="1" applyNumberFormat="1" applyFont="1" applyFill="1" applyAlignment="1">
      <alignment horizontal="left"/>
    </xf>
    <xf numFmtId="49" fontId="2" fillId="2" borderId="0" xfId="1" applyNumberFormat="1" applyFont="1" applyFill="1" applyAlignment="1">
      <alignment horizontal="left" vertical="center" indent="1"/>
    </xf>
    <xf numFmtId="49" fontId="2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right" vertical="center"/>
    </xf>
    <xf numFmtId="0" fontId="10" fillId="2" borderId="0" xfId="1" applyFont="1" applyFill="1" applyAlignment="1">
      <alignment horizontal="left" vertical="center"/>
    </xf>
    <xf numFmtId="49" fontId="20" fillId="2" borderId="0" xfId="1" applyNumberFormat="1" applyFont="1" applyFill="1" applyAlignment="1">
      <alignment horizontal="left" vertical="center"/>
    </xf>
    <xf numFmtId="0" fontId="20" fillId="2" borderId="0" xfId="1" applyFont="1" applyFill="1" applyAlignment="1" applyProtection="1">
      <alignment horizontal="left" vertical="center"/>
      <protection locked="0"/>
    </xf>
    <xf numFmtId="0" fontId="7" fillId="2" borderId="0" xfId="1" applyFont="1" applyFill="1" applyAlignment="1">
      <alignment horizontal="right" vertical="center"/>
    </xf>
    <xf numFmtId="170" fontId="2" fillId="2" borderId="0" xfId="1" applyNumberFormat="1" applyFont="1" applyFill="1" applyAlignment="1">
      <alignment horizontal="left" vertical="center" indent="1"/>
    </xf>
    <xf numFmtId="2" fontId="2" fillId="2" borderId="0" xfId="1" applyNumberFormat="1" applyFont="1" applyFill="1" applyAlignment="1">
      <alignment horizontal="left" vertical="center" indent="1"/>
    </xf>
    <xf numFmtId="49" fontId="14" fillId="2" borderId="0" xfId="1" applyNumberFormat="1" applyFont="1" applyFill="1" applyAlignment="1" applyProtection="1">
      <alignment horizontal="left" vertical="center"/>
      <protection locked="0"/>
    </xf>
    <xf numFmtId="0" fontId="2" fillId="2" borderId="0" xfId="1" applyFont="1" applyFill="1" applyAlignment="1">
      <alignment horizontal="left" vertical="center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  <xf numFmtId="49" fontId="4" fillId="2" borderId="4" xfId="1" applyNumberFormat="1" applyFont="1" applyFill="1" applyBorder="1" applyAlignment="1">
      <alignment horizontal="center" vertical="center"/>
    </xf>
    <xf numFmtId="49" fontId="4" fillId="2" borderId="0" xfId="1" applyNumberFormat="1" applyFont="1" applyFill="1" applyAlignment="1">
      <alignment horizontal="center" vertical="center"/>
    </xf>
    <xf numFmtId="49" fontId="4" fillId="2" borderId="5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 applyProtection="1">
      <alignment horizontal="left" vertical="center" indent="1"/>
      <protection locked="0"/>
    </xf>
    <xf numFmtId="164" fontId="7" fillId="2" borderId="0" xfId="1" applyNumberFormat="1" applyFont="1" applyFill="1" applyBorder="1" applyAlignment="1" applyProtection="1">
      <alignment horizontal="left" vertical="center" indent="1"/>
      <protection locked="0"/>
    </xf>
    <xf numFmtId="165" fontId="7" fillId="2" borderId="0" xfId="1" applyNumberFormat="1" applyFont="1" applyFill="1" applyAlignment="1">
      <alignment horizontal="left" vertical="center" indent="2"/>
    </xf>
    <xf numFmtId="167" fontId="7" fillId="2" borderId="0" xfId="1" applyNumberFormat="1" applyFont="1" applyFill="1" applyAlignment="1">
      <alignment horizontal="right" vertical="center" indent="2"/>
    </xf>
    <xf numFmtId="49" fontId="9" fillId="2" borderId="0" xfId="1" applyNumberFormat="1" applyFont="1" applyFill="1" applyAlignment="1">
      <alignment horizontal="center" vertical="center"/>
    </xf>
    <xf numFmtId="0" fontId="12" fillId="2" borderId="0" xfId="1" applyFont="1" applyFill="1" applyAlignment="1">
      <alignment horizontal="left"/>
    </xf>
    <xf numFmtId="0" fontId="14" fillId="2" borderId="0" xfId="1" applyFont="1" applyFill="1" applyAlignment="1" applyProtection="1">
      <alignment horizontal="left"/>
      <protection locked="0"/>
    </xf>
    <xf numFmtId="0" fontId="1" fillId="2" borderId="0" xfId="1" applyFill="1" applyAlignment="1">
      <alignment horizontal="left" vertical="center"/>
    </xf>
    <xf numFmtId="0" fontId="29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2" xfId="0" applyFont="1" applyBorder="1" applyAlignment="1">
      <alignment horizontal="center"/>
    </xf>
  </cellXfs>
  <cellStyles count="2">
    <cellStyle name="Standaard" xfId="0" builtinId="0"/>
    <cellStyle name="Standaard 3" xfId="1"/>
  </cellStyles>
  <dxfs count="2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2</xdr:col>
      <xdr:colOff>419100</xdr:colOff>
      <xdr:row>7</xdr:row>
      <xdr:rowOff>76200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5" t="2888" r="17175"/>
        <a:stretch>
          <a:fillRect/>
        </a:stretch>
      </xdr:blipFill>
      <xdr:spPr bwMode="auto">
        <a:xfrm>
          <a:off x="247650" y="76200"/>
          <a:ext cx="4762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295275</xdr:colOff>
      <xdr:row>1</xdr:row>
      <xdr:rowOff>28575</xdr:rowOff>
    </xdr:from>
    <xdr:to>
      <xdr:col>12</xdr:col>
      <xdr:colOff>390525</xdr:colOff>
      <xdr:row>7</xdr:row>
      <xdr:rowOff>76200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5" t="2888" r="17175"/>
        <a:stretch>
          <a:fillRect/>
        </a:stretch>
      </xdr:blipFill>
      <xdr:spPr bwMode="auto">
        <a:xfrm>
          <a:off x="6172200" y="76200"/>
          <a:ext cx="4762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476250</xdr:colOff>
      <xdr:row>4</xdr:row>
      <xdr:rowOff>28575</xdr:rowOff>
    </xdr:to>
    <xdr:pic>
      <xdr:nvPicPr>
        <xdr:cNvPr id="6" name="Afbeelding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5" t="2888" r="17175"/>
        <a:stretch>
          <a:fillRect/>
        </a:stretch>
      </xdr:blipFill>
      <xdr:spPr bwMode="auto">
        <a:xfrm>
          <a:off x="609600" y="200025"/>
          <a:ext cx="4762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476250</xdr:colOff>
      <xdr:row>4</xdr:row>
      <xdr:rowOff>28575</xdr:rowOff>
    </xdr:to>
    <xdr:pic>
      <xdr:nvPicPr>
        <xdr:cNvPr id="8" name="Afbeelding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5" t="2888" r="17175"/>
        <a:stretch>
          <a:fillRect/>
        </a:stretch>
      </xdr:blipFill>
      <xdr:spPr bwMode="auto">
        <a:xfrm>
          <a:off x="6705600" y="200025"/>
          <a:ext cx="4762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\BILJART\CRITERIA\2023-2024\Kalenders_Criterium\VL_VB_5_bnd_kb_uitslg_vw+kal_df_VERBETE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VL_VB_3_bnd_kb_uitslg_vw+kal_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.Uitsl."/>
      <sheetName val="Kal. DF"/>
      <sheetName val="CLUBS"/>
      <sheetName val="LEDEN"/>
      <sheetName val="GEMIDDELDES"/>
    </sheetNames>
    <sheetDataSet>
      <sheetData sheetId="0" refreshError="1"/>
      <sheetData sheetId="1" refreshError="1"/>
      <sheetData sheetId="2" refreshError="1">
        <row r="4">
          <cell r="D4" t="str">
            <v>K.Br</v>
          </cell>
          <cell r="E4" t="str">
            <v>Kon. Brugse B.C.</v>
          </cell>
          <cell r="F4" t="str">
            <v>Kon. Brugse B.C. - Diksmuidestraat 3B - 8000 Brugge</v>
          </cell>
          <cell r="G4" t="str">
            <v>Walter VAN WESEMAEL</v>
          </cell>
          <cell r="H4" t="str">
            <v>050/33.22.82</v>
          </cell>
        </row>
        <row r="5">
          <cell r="D5" t="str">
            <v>K.Kn</v>
          </cell>
          <cell r="E5" t="str">
            <v>Kon. Knokse B.C.</v>
          </cell>
          <cell r="F5" t="str">
            <v>Sportpaleis Laguna - Krommedijk 32 - 8300 Knokke-Heist</v>
          </cell>
          <cell r="G5" t="str">
            <v>Walter VAN WESEMAEL</v>
          </cell>
          <cell r="H5" t="str">
            <v>0472/34.31.00</v>
          </cell>
        </row>
        <row r="6">
          <cell r="D6" t="str">
            <v>K.ZE</v>
          </cell>
          <cell r="E6" t="str">
            <v>K.B.C. Zonder Effect</v>
          </cell>
          <cell r="F6" t="str">
            <v>Cafe Sportwereld - Marktplein 18 - 8460 Oudenburg</v>
          </cell>
          <cell r="G6" t="str">
            <v>Walter VAN WESEMAEL</v>
          </cell>
          <cell r="H6" t="str">
            <v>059/26.65.42</v>
          </cell>
        </row>
        <row r="7">
          <cell r="D7" t="str">
            <v>OBA</v>
          </cell>
          <cell r="E7" t="str">
            <v>Oostendse B.A.</v>
          </cell>
          <cell r="F7" t="str">
            <v>Hydro Palace - Zeedijk 250 - 8400 Oostende</v>
          </cell>
          <cell r="G7" t="str">
            <v>Walter VAN WESEMAEL</v>
          </cell>
          <cell r="H7" t="str">
            <v>0486/71.25.83</v>
          </cell>
        </row>
        <row r="8">
          <cell r="D8" t="str">
            <v>OS</v>
          </cell>
          <cell r="E8" t="str">
            <v>B.C. 't Oske</v>
          </cell>
          <cell r="F8" t="str">
            <v>Den Gouden Os - Ruddervoordestraat 195 - 8820 Torhout</v>
          </cell>
          <cell r="G8" t="str">
            <v>Walter VAN WESEMAEL</v>
          </cell>
          <cell r="H8" t="str">
            <v>050/21.20.99</v>
          </cell>
        </row>
        <row r="9">
          <cell r="D9" t="str">
            <v>KOH</v>
          </cell>
          <cell r="E9" t="str">
            <v>K.B.C. Ons Huis</v>
          </cell>
          <cell r="F9" t="str">
            <v>Privé Lokaal - Visstraat 20, bus 1 - 9500 Geraardsbergen</v>
          </cell>
          <cell r="G9" t="str">
            <v>Rik STILTEN</v>
          </cell>
          <cell r="H9" t="str">
            <v>0474/62.65.39</v>
          </cell>
        </row>
        <row r="10">
          <cell r="D10" t="str">
            <v>SMA</v>
          </cell>
          <cell r="E10" t="str">
            <v>K.B.C. Sint-Martinus Aalst</v>
          </cell>
          <cell r="F10" t="str">
            <v>Sint-Janskring - Rerum Novarumstraat 4 - 9300 Aalst</v>
          </cell>
          <cell r="G10" t="str">
            <v>Rik STILTEN</v>
          </cell>
          <cell r="H10" t="str">
            <v>053/78.04.19</v>
          </cell>
        </row>
        <row r="11">
          <cell r="D11" t="str">
            <v>TSP</v>
          </cell>
          <cell r="E11" t="str">
            <v>B.C. T'S Place</v>
          </cell>
          <cell r="F11" t="str">
            <v>B.C. T'S Place - Hollestraat 3 - 9451 Kerksken</v>
          </cell>
          <cell r="G11" t="str">
            <v>Rik STILTEN</v>
          </cell>
          <cell r="H11" t="str">
            <v>0487/63.57.80</v>
          </cell>
        </row>
        <row r="12">
          <cell r="D12" t="str">
            <v>BCS</v>
          </cell>
          <cell r="E12" t="str">
            <v>B.C. Strijtem</v>
          </cell>
          <cell r="F12" t="str">
            <v>Café 't Jagershof - Strijtemplein 6 - 1761 Strijtem</v>
          </cell>
          <cell r="G12" t="str">
            <v>Rik STILTEN</v>
          </cell>
          <cell r="H12" t="str">
            <v>054/33.10.10</v>
          </cell>
        </row>
        <row r="13">
          <cell r="D13" t="str">
            <v>ACG</v>
          </cell>
          <cell r="E13" t="str">
            <v>B.C. Acad. Centrum Gent</v>
          </cell>
          <cell r="F13" t="str">
            <v>Zwembad Van Eyck - Veermanplein 1 - 9000 Gent</v>
          </cell>
          <cell r="G13" t="str">
            <v>Johan VAN ACKER</v>
          </cell>
          <cell r="H13" t="str">
            <v>0498/73.46.19</v>
          </cell>
        </row>
        <row r="14">
          <cell r="D14" t="str">
            <v>GS</v>
          </cell>
          <cell r="E14" t="str">
            <v>B.C. De Gouden Sleutel</v>
          </cell>
          <cell r="F14" t="str">
            <v>Zwembad Van Eyck - Veermanplein 1 - 9000 Gent</v>
          </cell>
          <cell r="G14" t="str">
            <v>Johan VAN ACKER</v>
          </cell>
          <cell r="H14" t="str">
            <v>0471/73.39.05</v>
          </cell>
        </row>
        <row r="15">
          <cell r="D15" t="str">
            <v>KAS</v>
          </cell>
          <cell r="E15" t="str">
            <v>B.C. Kasteeldreef</v>
          </cell>
          <cell r="F15" t="str">
            <v>Café-Biljart De Kasteeldreef - Kasteeldreef 57 - 9920 Lovendegem</v>
          </cell>
          <cell r="G15" t="str">
            <v>Johan VAN ACKER</v>
          </cell>
          <cell r="H15" t="str">
            <v>09/372.82.19</v>
          </cell>
        </row>
        <row r="16">
          <cell r="D16" t="str">
            <v>KBCAW</v>
          </cell>
          <cell r="E16" t="str">
            <v>K.B.C. Argos Westveld</v>
          </cell>
          <cell r="F16" t="str">
            <v>K.B.C. Argos - Antwerpsesteenweg 550 - 9040 St. Amandsberg</v>
          </cell>
          <cell r="G16" t="str">
            <v>Johan VAN ACKER</v>
          </cell>
          <cell r="H16" t="str">
            <v>09/228.19.38</v>
          </cell>
        </row>
        <row r="17">
          <cell r="D17" t="str">
            <v>K.KOTM</v>
          </cell>
          <cell r="E17" t="str">
            <v>K.B.C. Krijt Op Tijd Melle</v>
          </cell>
          <cell r="F17" t="str">
            <v>Café De Ster - Brusselsesteenweg 19 - 9230 Wetteren</v>
          </cell>
          <cell r="G17" t="str">
            <v>Johan VAN ACKER</v>
          </cell>
          <cell r="H17" t="str">
            <v>0498/15.14.17</v>
          </cell>
        </row>
        <row r="18">
          <cell r="D18" t="str">
            <v>K.EBC</v>
          </cell>
          <cell r="E18" t="str">
            <v>Kon. Eeklose B.C.</v>
          </cell>
          <cell r="F18" t="str">
            <v>Zaal Montana - Markt 6, bus 1 - 9900 Eeklo</v>
          </cell>
          <cell r="G18" t="str">
            <v>Johan VAN ACKER</v>
          </cell>
          <cell r="H18" t="str">
            <v>09/377.06.19</v>
          </cell>
        </row>
        <row r="19">
          <cell r="D19" t="str">
            <v>K.EWH</v>
          </cell>
          <cell r="E19" t="str">
            <v>K.B.C. Elk Weird'Hem</v>
          </cell>
          <cell r="F19" t="str">
            <v>Café De Eiktak - Markt 16 - 9900 Eeklo</v>
          </cell>
          <cell r="G19" t="str">
            <v>Johan VAN ACKER</v>
          </cell>
          <cell r="H19" t="str">
            <v>09/377.33.47</v>
          </cell>
        </row>
        <row r="20">
          <cell r="D20" t="str">
            <v>K.Me</v>
          </cell>
          <cell r="E20" t="str">
            <v>K.B.C. Metro</v>
          </cell>
          <cell r="F20" t="str">
            <v>Kring Sint-Pieters Buiten - Sint Pietersaalstraat 74 - 9000 Gent</v>
          </cell>
          <cell r="G20" t="str">
            <v>Johan VAN ACKER</v>
          </cell>
          <cell r="H20" t="str">
            <v>0477/32.20.43</v>
          </cell>
        </row>
        <row r="21">
          <cell r="D21" t="str">
            <v>K&amp;V</v>
          </cell>
          <cell r="E21" t="str">
            <v>K.B.C. Kunst &amp; Vermaak</v>
          </cell>
          <cell r="F21" t="str">
            <v>De Kring Café - Kapittelstraat 7 - 9700 Oudenaarde</v>
          </cell>
          <cell r="G21" t="str">
            <v>Johan VAN ACKER</v>
          </cell>
          <cell r="H21" t="str">
            <v>055/31.73.24</v>
          </cell>
        </row>
        <row r="22">
          <cell r="D22" t="str">
            <v>BCSK</v>
          </cell>
          <cell r="E22" t="str">
            <v>B.C. 't Sleepbootje</v>
          </cell>
          <cell r="F22" t="str">
            <v>Café 't Sleepbootje - Dorpsstraat 119 - 9130 Kieldrecht</v>
          </cell>
          <cell r="G22" t="str">
            <v>Nick ROSIER</v>
          </cell>
          <cell r="H22" t="str">
            <v>03/773.32.23</v>
          </cell>
        </row>
        <row r="23">
          <cell r="D23" t="str">
            <v>BCWM</v>
          </cell>
          <cell r="E23" t="str">
            <v>B.C. De Witte Molen</v>
          </cell>
          <cell r="F23" t="str">
            <v>Taverne De Witte Molen - Gladiolenstraat 2 - 9100 Sint-Niklaas</v>
          </cell>
          <cell r="G23" t="str">
            <v>Nick ROSIER</v>
          </cell>
          <cell r="H23" t="str">
            <v>03/776.07.37</v>
          </cell>
        </row>
        <row r="24">
          <cell r="D24" t="str">
            <v>KGV</v>
          </cell>
          <cell r="E24" t="str">
            <v>Kon. B.C. De Gildevrienden</v>
          </cell>
          <cell r="F24" t="str">
            <v>Café Gildenhuys - Ciamberlanidreef 96 - 9120 Beveren-Waas</v>
          </cell>
          <cell r="G24" t="str">
            <v>Nick ROSIER</v>
          </cell>
          <cell r="H24" t="str">
            <v>0495/53.42.43</v>
          </cell>
        </row>
        <row r="25">
          <cell r="D25" t="str">
            <v>K.SNBA</v>
          </cell>
          <cell r="E25" t="str">
            <v>Kon. Sint-Niklase B.A.</v>
          </cell>
          <cell r="F25" t="str">
            <v>Café De Oude Zwaan - Hof van Belsele 1 - 9111 Belsele</v>
          </cell>
          <cell r="G25" t="str">
            <v>Nick ROSIER</v>
          </cell>
          <cell r="H25" t="str">
            <v>0486/69.69.78</v>
          </cell>
        </row>
        <row r="26">
          <cell r="D26" t="str">
            <v>QU</v>
          </cell>
          <cell r="E26" t="str">
            <v>B.C. Quality</v>
          </cell>
          <cell r="F26" t="str">
            <v>B.C. Quality - Drukkerijstraat 5A - 9240 Zele</v>
          </cell>
          <cell r="G26" t="str">
            <v>Nick ROSIER</v>
          </cell>
          <cell r="H26" t="str">
            <v>052/44.94.31</v>
          </cell>
        </row>
        <row r="27">
          <cell r="D27" t="str">
            <v>CBC-DLS</v>
          </cell>
          <cell r="E27" t="str">
            <v>CBC-DLS Roeselare</v>
          </cell>
          <cell r="F27" t="str">
            <v>The New Arena - Ardooisesteenweg 50/3 - 8800 Roeselare</v>
          </cell>
          <cell r="G27" t="str">
            <v>Bart DEVRIENDT</v>
          </cell>
          <cell r="H27" t="str">
            <v>0491/34.52.27</v>
          </cell>
        </row>
        <row r="28">
          <cell r="D28" t="str">
            <v>K.DOS</v>
          </cell>
          <cell r="E28" t="str">
            <v>Kon. B.C. DOS Roeselare</v>
          </cell>
          <cell r="F28" t="str">
            <v>The New Arena - Ardooisesteenweg 50/3 - 8800 Roeselare</v>
          </cell>
          <cell r="G28" t="str">
            <v>Bart DEVRIENDT</v>
          </cell>
          <cell r="H28" t="str">
            <v>0491/34.52.27</v>
          </cell>
        </row>
        <row r="29">
          <cell r="D29" t="str">
            <v>KKBC</v>
          </cell>
          <cell r="E29" t="str">
            <v>Kon. Kortrijkse B.C.</v>
          </cell>
          <cell r="F29" t="str">
            <v>Mambo - Ringlaan 32 - 8500 Kortrijk</v>
          </cell>
          <cell r="G29" t="str">
            <v>Bart DEVRIENDT</v>
          </cell>
          <cell r="H29" t="str">
            <v>056/37.29.66</v>
          </cell>
        </row>
        <row r="30">
          <cell r="D30" t="str">
            <v>K.GHOK</v>
          </cell>
          <cell r="E30" t="str">
            <v>K.B.C. Gilde Hoger Op</v>
          </cell>
          <cell r="F30" t="str">
            <v>Biljartzaal KBC GHOK - Kortrijksestraat 19 - 8501 Heule</v>
          </cell>
          <cell r="G30" t="str">
            <v>Bart DEVRIENDT</v>
          </cell>
          <cell r="H30" t="str">
            <v>0476/28.72.75</v>
          </cell>
        </row>
        <row r="31">
          <cell r="D31" t="str">
            <v>WOH</v>
          </cell>
          <cell r="E31" t="str">
            <v>K.B.C. Warden Oom</v>
          </cell>
          <cell r="F31" t="str">
            <v>Café Gouden Leeuw - Hogestraat 22 - 8830 Hooglede</v>
          </cell>
          <cell r="G31" t="str">
            <v>Bart DEVRIENDT</v>
          </cell>
          <cell r="H31" t="str">
            <v>0473/21.21.18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.Uitsl."/>
      <sheetName val="Kal. DF"/>
      <sheetName val="CLUBS"/>
      <sheetName val="LEDEN"/>
      <sheetName val="GEMIDDELDES"/>
    </sheetNames>
    <sheetDataSet>
      <sheetData sheetId="0"/>
      <sheetData sheetId="1"/>
      <sheetData sheetId="2"/>
      <sheetData sheetId="3">
        <row r="1">
          <cell r="B1" t="str">
            <v>ID</v>
          </cell>
        </row>
      </sheetData>
      <sheetData sheetId="4">
        <row r="5">
          <cell r="C5">
            <v>20</v>
          </cell>
          <cell r="D5">
            <v>1.03</v>
          </cell>
          <cell r="E5">
            <v>1.49</v>
          </cell>
          <cell r="F5">
            <v>2</v>
          </cell>
          <cell r="G5">
            <v>0.9</v>
          </cell>
          <cell r="H5">
            <v>1.3</v>
          </cell>
          <cell r="I5">
            <v>1.75</v>
          </cell>
        </row>
        <row r="6">
          <cell r="C6">
            <v>30</v>
          </cell>
          <cell r="D6">
            <v>1.49</v>
          </cell>
          <cell r="E6">
            <v>2</v>
          </cell>
          <cell r="F6">
            <v>2.86</v>
          </cell>
          <cell r="G6">
            <v>1.3</v>
          </cell>
          <cell r="H6">
            <v>1.75</v>
          </cell>
          <cell r="I6">
            <v>2.5</v>
          </cell>
        </row>
        <row r="7">
          <cell r="C7">
            <v>40</v>
          </cell>
          <cell r="D7">
            <v>2</v>
          </cell>
          <cell r="E7">
            <v>2.86</v>
          </cell>
          <cell r="F7">
            <v>4</v>
          </cell>
          <cell r="G7">
            <v>1.75</v>
          </cell>
          <cell r="H7">
            <v>2.5</v>
          </cell>
          <cell r="I7">
            <v>3.5</v>
          </cell>
        </row>
        <row r="8">
          <cell r="C8">
            <v>55</v>
          </cell>
          <cell r="D8">
            <v>2.86</v>
          </cell>
          <cell r="E8">
            <v>4</v>
          </cell>
          <cell r="F8">
            <v>5.72</v>
          </cell>
          <cell r="G8">
            <v>2.5</v>
          </cell>
          <cell r="H8">
            <v>3.5</v>
          </cell>
          <cell r="I8">
            <v>5</v>
          </cell>
        </row>
        <row r="9">
          <cell r="C9">
            <v>80</v>
          </cell>
          <cell r="D9">
            <v>4</v>
          </cell>
          <cell r="E9">
            <v>5.72</v>
          </cell>
          <cell r="F9">
            <v>8.58</v>
          </cell>
          <cell r="G9">
            <v>3.5</v>
          </cell>
          <cell r="H9">
            <v>5</v>
          </cell>
          <cell r="I9">
            <v>7.5</v>
          </cell>
        </row>
        <row r="10">
          <cell r="C10">
            <v>110</v>
          </cell>
          <cell r="D10">
            <v>5.72</v>
          </cell>
          <cell r="E10">
            <v>8.58</v>
          </cell>
          <cell r="F10" t="str">
            <v>/</v>
          </cell>
          <cell r="G10">
            <v>5</v>
          </cell>
          <cell r="H10">
            <v>7.5</v>
          </cell>
          <cell r="I10" t="str">
            <v>/</v>
          </cell>
        </row>
        <row r="11">
          <cell r="C11">
            <v>150</v>
          </cell>
          <cell r="D11">
            <v>8.58</v>
          </cell>
          <cell r="E11" t="str">
            <v>/</v>
          </cell>
          <cell r="F11" t="str">
            <v>/</v>
          </cell>
          <cell r="G11">
            <v>7.5</v>
          </cell>
          <cell r="H11" t="str">
            <v>/</v>
          </cell>
          <cell r="I11" t="str">
            <v>/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V66"/>
  <sheetViews>
    <sheetView workbookViewId="0">
      <selection activeCell="H18" sqref="H18:M29"/>
    </sheetView>
  </sheetViews>
  <sheetFormatPr defaultColWidth="0" defaultRowHeight="14.25" zeroHeight="1" x14ac:dyDescent="0.25"/>
  <cols>
    <col min="1" max="1" width="1.42578125" style="1" customWidth="1"/>
    <col min="2" max="2" width="3.140625" style="2" customWidth="1"/>
    <col min="3" max="3" width="27.85546875" style="3" customWidth="1"/>
    <col min="4" max="4" width="5.7109375" style="1" customWidth="1"/>
    <col min="5" max="5" width="11.42578125" style="1" customWidth="1"/>
    <col min="6" max="6" width="7.140625" style="2" customWidth="1"/>
    <col min="7" max="7" width="5.7109375" style="1" customWidth="1"/>
    <col min="8" max="8" width="5" style="2" customWidth="1"/>
    <col min="9" max="9" width="7.140625" style="2" customWidth="1"/>
    <col min="10" max="10" width="6.42578125" style="2" customWidth="1"/>
    <col min="11" max="11" width="7.140625" style="4" customWidth="1"/>
    <col min="12" max="12" width="5.7109375" style="2" customWidth="1"/>
    <col min="13" max="13" width="7.85546875" style="1" customWidth="1"/>
    <col min="14" max="14" width="1.42578125" style="1" customWidth="1"/>
    <col min="15" max="256" width="7.140625" style="1" hidden="1"/>
    <col min="257" max="257" width="1.42578125" style="1" customWidth="1"/>
    <col min="258" max="258" width="3.140625" style="1" customWidth="1"/>
    <col min="259" max="259" width="27.85546875" style="1" customWidth="1"/>
    <col min="260" max="260" width="5.7109375" style="1" customWidth="1"/>
    <col min="261" max="261" width="11.42578125" style="1" customWidth="1"/>
    <col min="262" max="262" width="7.140625" style="1" customWidth="1"/>
    <col min="263" max="263" width="5.7109375" style="1" customWidth="1"/>
    <col min="264" max="264" width="5" style="1" customWidth="1"/>
    <col min="265" max="265" width="7.140625" style="1" customWidth="1"/>
    <col min="266" max="266" width="6.42578125" style="1" customWidth="1"/>
    <col min="267" max="267" width="7.140625" style="1" customWidth="1"/>
    <col min="268" max="268" width="5.7109375" style="1" customWidth="1"/>
    <col min="269" max="269" width="7.85546875" style="1" customWidth="1"/>
    <col min="270" max="270" width="1.42578125" style="1" customWidth="1"/>
    <col min="271" max="512" width="7.140625" style="1" hidden="1"/>
    <col min="513" max="513" width="1.42578125" style="1" customWidth="1"/>
    <col min="514" max="514" width="3.140625" style="1" customWidth="1"/>
    <col min="515" max="515" width="27.85546875" style="1" customWidth="1"/>
    <col min="516" max="516" width="5.7109375" style="1" customWidth="1"/>
    <col min="517" max="517" width="11.42578125" style="1" customWidth="1"/>
    <col min="518" max="518" width="7.140625" style="1" customWidth="1"/>
    <col min="519" max="519" width="5.7109375" style="1" customWidth="1"/>
    <col min="520" max="520" width="5" style="1" customWidth="1"/>
    <col min="521" max="521" width="7.140625" style="1" customWidth="1"/>
    <col min="522" max="522" width="6.42578125" style="1" customWidth="1"/>
    <col min="523" max="523" width="7.140625" style="1" customWidth="1"/>
    <col min="524" max="524" width="5.7109375" style="1" customWidth="1"/>
    <col min="525" max="525" width="7.85546875" style="1" customWidth="1"/>
    <col min="526" max="526" width="1.42578125" style="1" customWidth="1"/>
    <col min="527" max="768" width="7.140625" style="1" hidden="1"/>
    <col min="769" max="769" width="1.42578125" style="1" customWidth="1"/>
    <col min="770" max="770" width="3.140625" style="1" customWidth="1"/>
    <col min="771" max="771" width="27.85546875" style="1" customWidth="1"/>
    <col min="772" max="772" width="5.7109375" style="1" customWidth="1"/>
    <col min="773" max="773" width="11.42578125" style="1" customWidth="1"/>
    <col min="774" max="774" width="7.140625" style="1" customWidth="1"/>
    <col min="775" max="775" width="5.7109375" style="1" customWidth="1"/>
    <col min="776" max="776" width="5" style="1" customWidth="1"/>
    <col min="777" max="777" width="7.140625" style="1" customWidth="1"/>
    <col min="778" max="778" width="6.42578125" style="1" customWidth="1"/>
    <col min="779" max="779" width="7.140625" style="1" customWidth="1"/>
    <col min="780" max="780" width="5.7109375" style="1" customWidth="1"/>
    <col min="781" max="781" width="7.85546875" style="1" customWidth="1"/>
    <col min="782" max="782" width="1.42578125" style="1" customWidth="1"/>
    <col min="783" max="1024" width="7.140625" style="1" hidden="1"/>
    <col min="1025" max="1025" width="1.42578125" style="1" customWidth="1"/>
    <col min="1026" max="1026" width="3.140625" style="1" customWidth="1"/>
    <col min="1027" max="1027" width="27.85546875" style="1" customWidth="1"/>
    <col min="1028" max="1028" width="5.7109375" style="1" customWidth="1"/>
    <col min="1029" max="1029" width="11.42578125" style="1" customWidth="1"/>
    <col min="1030" max="1030" width="7.140625" style="1" customWidth="1"/>
    <col min="1031" max="1031" width="5.7109375" style="1" customWidth="1"/>
    <col min="1032" max="1032" width="5" style="1" customWidth="1"/>
    <col min="1033" max="1033" width="7.140625" style="1" customWidth="1"/>
    <col min="1034" max="1034" width="6.42578125" style="1" customWidth="1"/>
    <col min="1035" max="1035" width="7.140625" style="1" customWidth="1"/>
    <col min="1036" max="1036" width="5.7109375" style="1" customWidth="1"/>
    <col min="1037" max="1037" width="7.85546875" style="1" customWidth="1"/>
    <col min="1038" max="1038" width="1.42578125" style="1" customWidth="1"/>
    <col min="1039" max="1280" width="7.140625" style="1" hidden="1"/>
    <col min="1281" max="1281" width="1.42578125" style="1" customWidth="1"/>
    <col min="1282" max="1282" width="3.140625" style="1" customWidth="1"/>
    <col min="1283" max="1283" width="27.85546875" style="1" customWidth="1"/>
    <col min="1284" max="1284" width="5.7109375" style="1" customWidth="1"/>
    <col min="1285" max="1285" width="11.42578125" style="1" customWidth="1"/>
    <col min="1286" max="1286" width="7.140625" style="1" customWidth="1"/>
    <col min="1287" max="1287" width="5.7109375" style="1" customWidth="1"/>
    <col min="1288" max="1288" width="5" style="1" customWidth="1"/>
    <col min="1289" max="1289" width="7.140625" style="1" customWidth="1"/>
    <col min="1290" max="1290" width="6.42578125" style="1" customWidth="1"/>
    <col min="1291" max="1291" width="7.140625" style="1" customWidth="1"/>
    <col min="1292" max="1292" width="5.7109375" style="1" customWidth="1"/>
    <col min="1293" max="1293" width="7.85546875" style="1" customWidth="1"/>
    <col min="1294" max="1294" width="1.42578125" style="1" customWidth="1"/>
    <col min="1295" max="1536" width="7.140625" style="1" hidden="1"/>
    <col min="1537" max="1537" width="1.42578125" style="1" customWidth="1"/>
    <col min="1538" max="1538" width="3.140625" style="1" customWidth="1"/>
    <col min="1539" max="1539" width="27.85546875" style="1" customWidth="1"/>
    <col min="1540" max="1540" width="5.7109375" style="1" customWidth="1"/>
    <col min="1541" max="1541" width="11.42578125" style="1" customWidth="1"/>
    <col min="1542" max="1542" width="7.140625" style="1" customWidth="1"/>
    <col min="1543" max="1543" width="5.7109375" style="1" customWidth="1"/>
    <col min="1544" max="1544" width="5" style="1" customWidth="1"/>
    <col min="1545" max="1545" width="7.140625" style="1" customWidth="1"/>
    <col min="1546" max="1546" width="6.42578125" style="1" customWidth="1"/>
    <col min="1547" max="1547" width="7.140625" style="1" customWidth="1"/>
    <col min="1548" max="1548" width="5.7109375" style="1" customWidth="1"/>
    <col min="1549" max="1549" width="7.85546875" style="1" customWidth="1"/>
    <col min="1550" max="1550" width="1.42578125" style="1" customWidth="1"/>
    <col min="1551" max="1792" width="7.140625" style="1" hidden="1"/>
    <col min="1793" max="1793" width="1.42578125" style="1" customWidth="1"/>
    <col min="1794" max="1794" width="3.140625" style="1" customWidth="1"/>
    <col min="1795" max="1795" width="27.85546875" style="1" customWidth="1"/>
    <col min="1796" max="1796" width="5.7109375" style="1" customWidth="1"/>
    <col min="1797" max="1797" width="11.42578125" style="1" customWidth="1"/>
    <col min="1798" max="1798" width="7.140625" style="1" customWidth="1"/>
    <col min="1799" max="1799" width="5.7109375" style="1" customWidth="1"/>
    <col min="1800" max="1800" width="5" style="1" customWidth="1"/>
    <col min="1801" max="1801" width="7.140625" style="1" customWidth="1"/>
    <col min="1802" max="1802" width="6.42578125" style="1" customWidth="1"/>
    <col min="1803" max="1803" width="7.140625" style="1" customWidth="1"/>
    <col min="1804" max="1804" width="5.7109375" style="1" customWidth="1"/>
    <col min="1805" max="1805" width="7.85546875" style="1" customWidth="1"/>
    <col min="1806" max="1806" width="1.42578125" style="1" customWidth="1"/>
    <col min="1807" max="2048" width="7.140625" style="1" hidden="1"/>
    <col min="2049" max="2049" width="1.42578125" style="1" customWidth="1"/>
    <col min="2050" max="2050" width="3.140625" style="1" customWidth="1"/>
    <col min="2051" max="2051" width="27.85546875" style="1" customWidth="1"/>
    <col min="2052" max="2052" width="5.7109375" style="1" customWidth="1"/>
    <col min="2053" max="2053" width="11.42578125" style="1" customWidth="1"/>
    <col min="2054" max="2054" width="7.140625" style="1" customWidth="1"/>
    <col min="2055" max="2055" width="5.7109375" style="1" customWidth="1"/>
    <col min="2056" max="2056" width="5" style="1" customWidth="1"/>
    <col min="2057" max="2057" width="7.140625" style="1" customWidth="1"/>
    <col min="2058" max="2058" width="6.42578125" style="1" customWidth="1"/>
    <col min="2059" max="2059" width="7.140625" style="1" customWidth="1"/>
    <col min="2060" max="2060" width="5.7109375" style="1" customWidth="1"/>
    <col min="2061" max="2061" width="7.85546875" style="1" customWidth="1"/>
    <col min="2062" max="2062" width="1.42578125" style="1" customWidth="1"/>
    <col min="2063" max="2304" width="7.140625" style="1" hidden="1"/>
    <col min="2305" max="2305" width="1.42578125" style="1" customWidth="1"/>
    <col min="2306" max="2306" width="3.140625" style="1" customWidth="1"/>
    <col min="2307" max="2307" width="27.85546875" style="1" customWidth="1"/>
    <col min="2308" max="2308" width="5.7109375" style="1" customWidth="1"/>
    <col min="2309" max="2309" width="11.42578125" style="1" customWidth="1"/>
    <col min="2310" max="2310" width="7.140625" style="1" customWidth="1"/>
    <col min="2311" max="2311" width="5.7109375" style="1" customWidth="1"/>
    <col min="2312" max="2312" width="5" style="1" customWidth="1"/>
    <col min="2313" max="2313" width="7.140625" style="1" customWidth="1"/>
    <col min="2314" max="2314" width="6.42578125" style="1" customWidth="1"/>
    <col min="2315" max="2315" width="7.140625" style="1" customWidth="1"/>
    <col min="2316" max="2316" width="5.7109375" style="1" customWidth="1"/>
    <col min="2317" max="2317" width="7.85546875" style="1" customWidth="1"/>
    <col min="2318" max="2318" width="1.42578125" style="1" customWidth="1"/>
    <col min="2319" max="2560" width="7.140625" style="1" hidden="1"/>
    <col min="2561" max="2561" width="1.42578125" style="1" customWidth="1"/>
    <col min="2562" max="2562" width="3.140625" style="1" customWidth="1"/>
    <col min="2563" max="2563" width="27.85546875" style="1" customWidth="1"/>
    <col min="2564" max="2564" width="5.7109375" style="1" customWidth="1"/>
    <col min="2565" max="2565" width="11.42578125" style="1" customWidth="1"/>
    <col min="2566" max="2566" width="7.140625" style="1" customWidth="1"/>
    <col min="2567" max="2567" width="5.7109375" style="1" customWidth="1"/>
    <col min="2568" max="2568" width="5" style="1" customWidth="1"/>
    <col min="2569" max="2569" width="7.140625" style="1" customWidth="1"/>
    <col min="2570" max="2570" width="6.42578125" style="1" customWidth="1"/>
    <col min="2571" max="2571" width="7.140625" style="1" customWidth="1"/>
    <col min="2572" max="2572" width="5.7109375" style="1" customWidth="1"/>
    <col min="2573" max="2573" width="7.85546875" style="1" customWidth="1"/>
    <col min="2574" max="2574" width="1.42578125" style="1" customWidth="1"/>
    <col min="2575" max="2816" width="7.140625" style="1" hidden="1"/>
    <col min="2817" max="2817" width="1.42578125" style="1" customWidth="1"/>
    <col min="2818" max="2818" width="3.140625" style="1" customWidth="1"/>
    <col min="2819" max="2819" width="27.85546875" style="1" customWidth="1"/>
    <col min="2820" max="2820" width="5.7109375" style="1" customWidth="1"/>
    <col min="2821" max="2821" width="11.42578125" style="1" customWidth="1"/>
    <col min="2822" max="2822" width="7.140625" style="1" customWidth="1"/>
    <col min="2823" max="2823" width="5.7109375" style="1" customWidth="1"/>
    <col min="2824" max="2824" width="5" style="1" customWidth="1"/>
    <col min="2825" max="2825" width="7.140625" style="1" customWidth="1"/>
    <col min="2826" max="2826" width="6.42578125" style="1" customWidth="1"/>
    <col min="2827" max="2827" width="7.140625" style="1" customWidth="1"/>
    <col min="2828" max="2828" width="5.7109375" style="1" customWidth="1"/>
    <col min="2829" max="2829" width="7.85546875" style="1" customWidth="1"/>
    <col min="2830" max="2830" width="1.42578125" style="1" customWidth="1"/>
    <col min="2831" max="3072" width="7.140625" style="1" hidden="1"/>
    <col min="3073" max="3073" width="1.42578125" style="1" customWidth="1"/>
    <col min="3074" max="3074" width="3.140625" style="1" customWidth="1"/>
    <col min="3075" max="3075" width="27.85546875" style="1" customWidth="1"/>
    <col min="3076" max="3076" width="5.7109375" style="1" customWidth="1"/>
    <col min="3077" max="3077" width="11.42578125" style="1" customWidth="1"/>
    <col min="3078" max="3078" width="7.140625" style="1" customWidth="1"/>
    <col min="3079" max="3079" width="5.7109375" style="1" customWidth="1"/>
    <col min="3080" max="3080" width="5" style="1" customWidth="1"/>
    <col min="3081" max="3081" width="7.140625" style="1" customWidth="1"/>
    <col min="3082" max="3082" width="6.42578125" style="1" customWidth="1"/>
    <col min="3083" max="3083" width="7.140625" style="1" customWidth="1"/>
    <col min="3084" max="3084" width="5.7109375" style="1" customWidth="1"/>
    <col min="3085" max="3085" width="7.85546875" style="1" customWidth="1"/>
    <col min="3086" max="3086" width="1.42578125" style="1" customWidth="1"/>
    <col min="3087" max="3328" width="7.140625" style="1" hidden="1"/>
    <col min="3329" max="3329" width="1.42578125" style="1" customWidth="1"/>
    <col min="3330" max="3330" width="3.140625" style="1" customWidth="1"/>
    <col min="3331" max="3331" width="27.85546875" style="1" customWidth="1"/>
    <col min="3332" max="3332" width="5.7109375" style="1" customWidth="1"/>
    <col min="3333" max="3333" width="11.42578125" style="1" customWidth="1"/>
    <col min="3334" max="3334" width="7.140625" style="1" customWidth="1"/>
    <col min="3335" max="3335" width="5.7109375" style="1" customWidth="1"/>
    <col min="3336" max="3336" width="5" style="1" customWidth="1"/>
    <col min="3337" max="3337" width="7.140625" style="1" customWidth="1"/>
    <col min="3338" max="3338" width="6.42578125" style="1" customWidth="1"/>
    <col min="3339" max="3339" width="7.140625" style="1" customWidth="1"/>
    <col min="3340" max="3340" width="5.7109375" style="1" customWidth="1"/>
    <col min="3341" max="3341" width="7.85546875" style="1" customWidth="1"/>
    <col min="3342" max="3342" width="1.42578125" style="1" customWidth="1"/>
    <col min="3343" max="3584" width="7.140625" style="1" hidden="1"/>
    <col min="3585" max="3585" width="1.42578125" style="1" customWidth="1"/>
    <col min="3586" max="3586" width="3.140625" style="1" customWidth="1"/>
    <col min="3587" max="3587" width="27.85546875" style="1" customWidth="1"/>
    <col min="3588" max="3588" width="5.7109375" style="1" customWidth="1"/>
    <col min="3589" max="3589" width="11.42578125" style="1" customWidth="1"/>
    <col min="3590" max="3590" width="7.140625" style="1" customWidth="1"/>
    <col min="3591" max="3591" width="5.7109375" style="1" customWidth="1"/>
    <col min="3592" max="3592" width="5" style="1" customWidth="1"/>
    <col min="3593" max="3593" width="7.140625" style="1" customWidth="1"/>
    <col min="3594" max="3594" width="6.42578125" style="1" customWidth="1"/>
    <col min="3595" max="3595" width="7.140625" style="1" customWidth="1"/>
    <col min="3596" max="3596" width="5.7109375" style="1" customWidth="1"/>
    <col min="3597" max="3597" width="7.85546875" style="1" customWidth="1"/>
    <col min="3598" max="3598" width="1.42578125" style="1" customWidth="1"/>
    <col min="3599" max="3840" width="7.140625" style="1" hidden="1"/>
    <col min="3841" max="3841" width="1.42578125" style="1" customWidth="1"/>
    <col min="3842" max="3842" width="3.140625" style="1" customWidth="1"/>
    <col min="3843" max="3843" width="27.85546875" style="1" customWidth="1"/>
    <col min="3844" max="3844" width="5.7109375" style="1" customWidth="1"/>
    <col min="3845" max="3845" width="11.42578125" style="1" customWidth="1"/>
    <col min="3846" max="3846" width="7.140625" style="1" customWidth="1"/>
    <col min="3847" max="3847" width="5.7109375" style="1" customWidth="1"/>
    <col min="3848" max="3848" width="5" style="1" customWidth="1"/>
    <col min="3849" max="3849" width="7.140625" style="1" customWidth="1"/>
    <col min="3850" max="3850" width="6.42578125" style="1" customWidth="1"/>
    <col min="3851" max="3851" width="7.140625" style="1" customWidth="1"/>
    <col min="3852" max="3852" width="5.7109375" style="1" customWidth="1"/>
    <col min="3853" max="3853" width="7.85546875" style="1" customWidth="1"/>
    <col min="3854" max="3854" width="1.42578125" style="1" customWidth="1"/>
    <col min="3855" max="4096" width="7.140625" style="1" hidden="1"/>
    <col min="4097" max="4097" width="1.42578125" style="1" customWidth="1"/>
    <col min="4098" max="4098" width="3.140625" style="1" customWidth="1"/>
    <col min="4099" max="4099" width="27.85546875" style="1" customWidth="1"/>
    <col min="4100" max="4100" width="5.7109375" style="1" customWidth="1"/>
    <col min="4101" max="4101" width="11.42578125" style="1" customWidth="1"/>
    <col min="4102" max="4102" width="7.140625" style="1" customWidth="1"/>
    <col min="4103" max="4103" width="5.7109375" style="1" customWidth="1"/>
    <col min="4104" max="4104" width="5" style="1" customWidth="1"/>
    <col min="4105" max="4105" width="7.140625" style="1" customWidth="1"/>
    <col min="4106" max="4106" width="6.42578125" style="1" customWidth="1"/>
    <col min="4107" max="4107" width="7.140625" style="1" customWidth="1"/>
    <col min="4108" max="4108" width="5.7109375" style="1" customWidth="1"/>
    <col min="4109" max="4109" width="7.85546875" style="1" customWidth="1"/>
    <col min="4110" max="4110" width="1.42578125" style="1" customWidth="1"/>
    <col min="4111" max="4352" width="7.140625" style="1" hidden="1"/>
    <col min="4353" max="4353" width="1.42578125" style="1" customWidth="1"/>
    <col min="4354" max="4354" width="3.140625" style="1" customWidth="1"/>
    <col min="4355" max="4355" width="27.85546875" style="1" customWidth="1"/>
    <col min="4356" max="4356" width="5.7109375" style="1" customWidth="1"/>
    <col min="4357" max="4357" width="11.42578125" style="1" customWidth="1"/>
    <col min="4358" max="4358" width="7.140625" style="1" customWidth="1"/>
    <col min="4359" max="4359" width="5.7109375" style="1" customWidth="1"/>
    <col min="4360" max="4360" width="5" style="1" customWidth="1"/>
    <col min="4361" max="4361" width="7.140625" style="1" customWidth="1"/>
    <col min="4362" max="4362" width="6.42578125" style="1" customWidth="1"/>
    <col min="4363" max="4363" width="7.140625" style="1" customWidth="1"/>
    <col min="4364" max="4364" width="5.7109375" style="1" customWidth="1"/>
    <col min="4365" max="4365" width="7.85546875" style="1" customWidth="1"/>
    <col min="4366" max="4366" width="1.42578125" style="1" customWidth="1"/>
    <col min="4367" max="4608" width="7.140625" style="1" hidden="1"/>
    <col min="4609" max="4609" width="1.42578125" style="1" customWidth="1"/>
    <col min="4610" max="4610" width="3.140625" style="1" customWidth="1"/>
    <col min="4611" max="4611" width="27.85546875" style="1" customWidth="1"/>
    <col min="4612" max="4612" width="5.7109375" style="1" customWidth="1"/>
    <col min="4613" max="4613" width="11.42578125" style="1" customWidth="1"/>
    <col min="4614" max="4614" width="7.140625" style="1" customWidth="1"/>
    <col min="4615" max="4615" width="5.7109375" style="1" customWidth="1"/>
    <col min="4616" max="4616" width="5" style="1" customWidth="1"/>
    <col min="4617" max="4617" width="7.140625" style="1" customWidth="1"/>
    <col min="4618" max="4618" width="6.42578125" style="1" customWidth="1"/>
    <col min="4619" max="4619" width="7.140625" style="1" customWidth="1"/>
    <col min="4620" max="4620" width="5.7109375" style="1" customWidth="1"/>
    <col min="4621" max="4621" width="7.85546875" style="1" customWidth="1"/>
    <col min="4622" max="4622" width="1.42578125" style="1" customWidth="1"/>
    <col min="4623" max="4864" width="7.140625" style="1" hidden="1"/>
    <col min="4865" max="4865" width="1.42578125" style="1" customWidth="1"/>
    <col min="4866" max="4866" width="3.140625" style="1" customWidth="1"/>
    <col min="4867" max="4867" width="27.85546875" style="1" customWidth="1"/>
    <col min="4868" max="4868" width="5.7109375" style="1" customWidth="1"/>
    <col min="4869" max="4869" width="11.42578125" style="1" customWidth="1"/>
    <col min="4870" max="4870" width="7.140625" style="1" customWidth="1"/>
    <col min="4871" max="4871" width="5.7109375" style="1" customWidth="1"/>
    <col min="4872" max="4872" width="5" style="1" customWidth="1"/>
    <col min="4873" max="4873" width="7.140625" style="1" customWidth="1"/>
    <col min="4874" max="4874" width="6.42578125" style="1" customWidth="1"/>
    <col min="4875" max="4875" width="7.140625" style="1" customWidth="1"/>
    <col min="4876" max="4876" width="5.7109375" style="1" customWidth="1"/>
    <col min="4877" max="4877" width="7.85546875" style="1" customWidth="1"/>
    <col min="4878" max="4878" width="1.42578125" style="1" customWidth="1"/>
    <col min="4879" max="5120" width="7.140625" style="1" hidden="1"/>
    <col min="5121" max="5121" width="1.42578125" style="1" customWidth="1"/>
    <col min="5122" max="5122" width="3.140625" style="1" customWidth="1"/>
    <col min="5123" max="5123" width="27.85546875" style="1" customWidth="1"/>
    <col min="5124" max="5124" width="5.7109375" style="1" customWidth="1"/>
    <col min="5125" max="5125" width="11.42578125" style="1" customWidth="1"/>
    <col min="5126" max="5126" width="7.140625" style="1" customWidth="1"/>
    <col min="5127" max="5127" width="5.7109375" style="1" customWidth="1"/>
    <col min="5128" max="5128" width="5" style="1" customWidth="1"/>
    <col min="5129" max="5129" width="7.140625" style="1" customWidth="1"/>
    <col min="5130" max="5130" width="6.42578125" style="1" customWidth="1"/>
    <col min="5131" max="5131" width="7.140625" style="1" customWidth="1"/>
    <col min="5132" max="5132" width="5.7109375" style="1" customWidth="1"/>
    <col min="5133" max="5133" width="7.85546875" style="1" customWidth="1"/>
    <col min="5134" max="5134" width="1.42578125" style="1" customWidth="1"/>
    <col min="5135" max="5376" width="7.140625" style="1" hidden="1"/>
    <col min="5377" max="5377" width="1.42578125" style="1" customWidth="1"/>
    <col min="5378" max="5378" width="3.140625" style="1" customWidth="1"/>
    <col min="5379" max="5379" width="27.85546875" style="1" customWidth="1"/>
    <col min="5380" max="5380" width="5.7109375" style="1" customWidth="1"/>
    <col min="5381" max="5381" width="11.42578125" style="1" customWidth="1"/>
    <col min="5382" max="5382" width="7.140625" style="1" customWidth="1"/>
    <col min="5383" max="5383" width="5.7109375" style="1" customWidth="1"/>
    <col min="5384" max="5384" width="5" style="1" customWidth="1"/>
    <col min="5385" max="5385" width="7.140625" style="1" customWidth="1"/>
    <col min="5386" max="5386" width="6.42578125" style="1" customWidth="1"/>
    <col min="5387" max="5387" width="7.140625" style="1" customWidth="1"/>
    <col min="5388" max="5388" width="5.7109375" style="1" customWidth="1"/>
    <col min="5389" max="5389" width="7.85546875" style="1" customWidth="1"/>
    <col min="5390" max="5390" width="1.42578125" style="1" customWidth="1"/>
    <col min="5391" max="5632" width="7.140625" style="1" hidden="1"/>
    <col min="5633" max="5633" width="1.42578125" style="1" customWidth="1"/>
    <col min="5634" max="5634" width="3.140625" style="1" customWidth="1"/>
    <col min="5635" max="5635" width="27.85546875" style="1" customWidth="1"/>
    <col min="5636" max="5636" width="5.7109375" style="1" customWidth="1"/>
    <col min="5637" max="5637" width="11.42578125" style="1" customWidth="1"/>
    <col min="5638" max="5638" width="7.140625" style="1" customWidth="1"/>
    <col min="5639" max="5639" width="5.7109375" style="1" customWidth="1"/>
    <col min="5640" max="5640" width="5" style="1" customWidth="1"/>
    <col min="5641" max="5641" width="7.140625" style="1" customWidth="1"/>
    <col min="5642" max="5642" width="6.42578125" style="1" customWidth="1"/>
    <col min="5643" max="5643" width="7.140625" style="1" customWidth="1"/>
    <col min="5644" max="5644" width="5.7109375" style="1" customWidth="1"/>
    <col min="5645" max="5645" width="7.85546875" style="1" customWidth="1"/>
    <col min="5646" max="5646" width="1.42578125" style="1" customWidth="1"/>
    <col min="5647" max="5888" width="7.140625" style="1" hidden="1"/>
    <col min="5889" max="5889" width="1.42578125" style="1" customWidth="1"/>
    <col min="5890" max="5890" width="3.140625" style="1" customWidth="1"/>
    <col min="5891" max="5891" width="27.85546875" style="1" customWidth="1"/>
    <col min="5892" max="5892" width="5.7109375" style="1" customWidth="1"/>
    <col min="5893" max="5893" width="11.42578125" style="1" customWidth="1"/>
    <col min="5894" max="5894" width="7.140625" style="1" customWidth="1"/>
    <col min="5895" max="5895" width="5.7109375" style="1" customWidth="1"/>
    <col min="5896" max="5896" width="5" style="1" customWidth="1"/>
    <col min="5897" max="5897" width="7.140625" style="1" customWidth="1"/>
    <col min="5898" max="5898" width="6.42578125" style="1" customWidth="1"/>
    <col min="5899" max="5899" width="7.140625" style="1" customWidth="1"/>
    <col min="5900" max="5900" width="5.7109375" style="1" customWidth="1"/>
    <col min="5901" max="5901" width="7.85546875" style="1" customWidth="1"/>
    <col min="5902" max="5902" width="1.42578125" style="1" customWidth="1"/>
    <col min="5903" max="6144" width="7.140625" style="1" hidden="1"/>
    <col min="6145" max="6145" width="1.42578125" style="1" customWidth="1"/>
    <col min="6146" max="6146" width="3.140625" style="1" customWidth="1"/>
    <col min="6147" max="6147" width="27.85546875" style="1" customWidth="1"/>
    <col min="6148" max="6148" width="5.7109375" style="1" customWidth="1"/>
    <col min="6149" max="6149" width="11.42578125" style="1" customWidth="1"/>
    <col min="6150" max="6150" width="7.140625" style="1" customWidth="1"/>
    <col min="6151" max="6151" width="5.7109375" style="1" customWidth="1"/>
    <col min="6152" max="6152" width="5" style="1" customWidth="1"/>
    <col min="6153" max="6153" width="7.140625" style="1" customWidth="1"/>
    <col min="6154" max="6154" width="6.42578125" style="1" customWidth="1"/>
    <col min="6155" max="6155" width="7.140625" style="1" customWidth="1"/>
    <col min="6156" max="6156" width="5.7109375" style="1" customWidth="1"/>
    <col min="6157" max="6157" width="7.85546875" style="1" customWidth="1"/>
    <col min="6158" max="6158" width="1.42578125" style="1" customWidth="1"/>
    <col min="6159" max="6400" width="7.140625" style="1" hidden="1"/>
    <col min="6401" max="6401" width="1.42578125" style="1" customWidth="1"/>
    <col min="6402" max="6402" width="3.140625" style="1" customWidth="1"/>
    <col min="6403" max="6403" width="27.85546875" style="1" customWidth="1"/>
    <col min="6404" max="6404" width="5.7109375" style="1" customWidth="1"/>
    <col min="6405" max="6405" width="11.42578125" style="1" customWidth="1"/>
    <col min="6406" max="6406" width="7.140625" style="1" customWidth="1"/>
    <col min="6407" max="6407" width="5.7109375" style="1" customWidth="1"/>
    <col min="6408" max="6408" width="5" style="1" customWidth="1"/>
    <col min="6409" max="6409" width="7.140625" style="1" customWidth="1"/>
    <col min="6410" max="6410" width="6.42578125" style="1" customWidth="1"/>
    <col min="6411" max="6411" width="7.140625" style="1" customWidth="1"/>
    <col min="6412" max="6412" width="5.7109375" style="1" customWidth="1"/>
    <col min="6413" max="6413" width="7.85546875" style="1" customWidth="1"/>
    <col min="6414" max="6414" width="1.42578125" style="1" customWidth="1"/>
    <col min="6415" max="6656" width="7.140625" style="1" hidden="1"/>
    <col min="6657" max="6657" width="1.42578125" style="1" customWidth="1"/>
    <col min="6658" max="6658" width="3.140625" style="1" customWidth="1"/>
    <col min="6659" max="6659" width="27.85546875" style="1" customWidth="1"/>
    <col min="6660" max="6660" width="5.7109375" style="1" customWidth="1"/>
    <col min="6661" max="6661" width="11.42578125" style="1" customWidth="1"/>
    <col min="6662" max="6662" width="7.140625" style="1" customWidth="1"/>
    <col min="6663" max="6663" width="5.7109375" style="1" customWidth="1"/>
    <col min="6664" max="6664" width="5" style="1" customWidth="1"/>
    <col min="6665" max="6665" width="7.140625" style="1" customWidth="1"/>
    <col min="6666" max="6666" width="6.42578125" style="1" customWidth="1"/>
    <col min="6667" max="6667" width="7.140625" style="1" customWidth="1"/>
    <col min="6668" max="6668" width="5.7109375" style="1" customWidth="1"/>
    <col min="6669" max="6669" width="7.85546875" style="1" customWidth="1"/>
    <col min="6670" max="6670" width="1.42578125" style="1" customWidth="1"/>
    <col min="6671" max="6912" width="7.140625" style="1" hidden="1"/>
    <col min="6913" max="6913" width="1.42578125" style="1" customWidth="1"/>
    <col min="6914" max="6914" width="3.140625" style="1" customWidth="1"/>
    <col min="6915" max="6915" width="27.85546875" style="1" customWidth="1"/>
    <col min="6916" max="6916" width="5.7109375" style="1" customWidth="1"/>
    <col min="6917" max="6917" width="11.42578125" style="1" customWidth="1"/>
    <col min="6918" max="6918" width="7.140625" style="1" customWidth="1"/>
    <col min="6919" max="6919" width="5.7109375" style="1" customWidth="1"/>
    <col min="6920" max="6920" width="5" style="1" customWidth="1"/>
    <col min="6921" max="6921" width="7.140625" style="1" customWidth="1"/>
    <col min="6922" max="6922" width="6.42578125" style="1" customWidth="1"/>
    <col min="6923" max="6923" width="7.140625" style="1" customWidth="1"/>
    <col min="6924" max="6924" width="5.7109375" style="1" customWidth="1"/>
    <col min="6925" max="6925" width="7.85546875" style="1" customWidth="1"/>
    <col min="6926" max="6926" width="1.42578125" style="1" customWidth="1"/>
    <col min="6927" max="7168" width="7.140625" style="1" hidden="1"/>
    <col min="7169" max="7169" width="1.42578125" style="1" customWidth="1"/>
    <col min="7170" max="7170" width="3.140625" style="1" customWidth="1"/>
    <col min="7171" max="7171" width="27.85546875" style="1" customWidth="1"/>
    <col min="7172" max="7172" width="5.7109375" style="1" customWidth="1"/>
    <col min="7173" max="7173" width="11.42578125" style="1" customWidth="1"/>
    <col min="7174" max="7174" width="7.140625" style="1" customWidth="1"/>
    <col min="7175" max="7175" width="5.7109375" style="1" customWidth="1"/>
    <col min="7176" max="7176" width="5" style="1" customWidth="1"/>
    <col min="7177" max="7177" width="7.140625" style="1" customWidth="1"/>
    <col min="7178" max="7178" width="6.42578125" style="1" customWidth="1"/>
    <col min="7179" max="7179" width="7.140625" style="1" customWidth="1"/>
    <col min="7180" max="7180" width="5.7109375" style="1" customWidth="1"/>
    <col min="7181" max="7181" width="7.85546875" style="1" customWidth="1"/>
    <col min="7182" max="7182" width="1.42578125" style="1" customWidth="1"/>
    <col min="7183" max="7424" width="7.140625" style="1" hidden="1"/>
    <col min="7425" max="7425" width="1.42578125" style="1" customWidth="1"/>
    <col min="7426" max="7426" width="3.140625" style="1" customWidth="1"/>
    <col min="7427" max="7427" width="27.85546875" style="1" customWidth="1"/>
    <col min="7428" max="7428" width="5.7109375" style="1" customWidth="1"/>
    <col min="7429" max="7429" width="11.42578125" style="1" customWidth="1"/>
    <col min="7430" max="7430" width="7.140625" style="1" customWidth="1"/>
    <col min="7431" max="7431" width="5.7109375" style="1" customWidth="1"/>
    <col min="7432" max="7432" width="5" style="1" customWidth="1"/>
    <col min="7433" max="7433" width="7.140625" style="1" customWidth="1"/>
    <col min="7434" max="7434" width="6.42578125" style="1" customWidth="1"/>
    <col min="7435" max="7435" width="7.140625" style="1" customWidth="1"/>
    <col min="7436" max="7436" width="5.7109375" style="1" customWidth="1"/>
    <col min="7437" max="7437" width="7.85546875" style="1" customWidth="1"/>
    <col min="7438" max="7438" width="1.42578125" style="1" customWidth="1"/>
    <col min="7439" max="7680" width="7.140625" style="1" hidden="1"/>
    <col min="7681" max="7681" width="1.42578125" style="1" customWidth="1"/>
    <col min="7682" max="7682" width="3.140625" style="1" customWidth="1"/>
    <col min="7683" max="7683" width="27.85546875" style="1" customWidth="1"/>
    <col min="7684" max="7684" width="5.7109375" style="1" customWidth="1"/>
    <col min="7685" max="7685" width="11.42578125" style="1" customWidth="1"/>
    <col min="7686" max="7686" width="7.140625" style="1" customWidth="1"/>
    <col min="7687" max="7687" width="5.7109375" style="1" customWidth="1"/>
    <col min="7688" max="7688" width="5" style="1" customWidth="1"/>
    <col min="7689" max="7689" width="7.140625" style="1" customWidth="1"/>
    <col min="7690" max="7690" width="6.42578125" style="1" customWidth="1"/>
    <col min="7691" max="7691" width="7.140625" style="1" customWidth="1"/>
    <col min="7692" max="7692" width="5.7109375" style="1" customWidth="1"/>
    <col min="7693" max="7693" width="7.85546875" style="1" customWidth="1"/>
    <col min="7694" max="7694" width="1.42578125" style="1" customWidth="1"/>
    <col min="7695" max="7936" width="7.140625" style="1" hidden="1"/>
    <col min="7937" max="7937" width="1.42578125" style="1" customWidth="1"/>
    <col min="7938" max="7938" width="3.140625" style="1" customWidth="1"/>
    <col min="7939" max="7939" width="27.85546875" style="1" customWidth="1"/>
    <col min="7940" max="7940" width="5.7109375" style="1" customWidth="1"/>
    <col min="7941" max="7941" width="11.42578125" style="1" customWidth="1"/>
    <col min="7942" max="7942" width="7.140625" style="1" customWidth="1"/>
    <col min="7943" max="7943" width="5.7109375" style="1" customWidth="1"/>
    <col min="7944" max="7944" width="5" style="1" customWidth="1"/>
    <col min="7945" max="7945" width="7.140625" style="1" customWidth="1"/>
    <col min="7946" max="7946" width="6.42578125" style="1" customWidth="1"/>
    <col min="7947" max="7947" width="7.140625" style="1" customWidth="1"/>
    <col min="7948" max="7948" width="5.7109375" style="1" customWidth="1"/>
    <col min="7949" max="7949" width="7.85546875" style="1" customWidth="1"/>
    <col min="7950" max="7950" width="1.42578125" style="1" customWidth="1"/>
    <col min="7951" max="8192" width="7.140625" style="1" hidden="1"/>
    <col min="8193" max="8193" width="1.42578125" style="1" customWidth="1"/>
    <col min="8194" max="8194" width="3.140625" style="1" customWidth="1"/>
    <col min="8195" max="8195" width="27.85546875" style="1" customWidth="1"/>
    <col min="8196" max="8196" width="5.7109375" style="1" customWidth="1"/>
    <col min="8197" max="8197" width="11.42578125" style="1" customWidth="1"/>
    <col min="8198" max="8198" width="7.140625" style="1" customWidth="1"/>
    <col min="8199" max="8199" width="5.7109375" style="1" customWidth="1"/>
    <col min="8200" max="8200" width="5" style="1" customWidth="1"/>
    <col min="8201" max="8201" width="7.140625" style="1" customWidth="1"/>
    <col min="8202" max="8202" width="6.42578125" style="1" customWidth="1"/>
    <col min="8203" max="8203" width="7.140625" style="1" customWidth="1"/>
    <col min="8204" max="8204" width="5.7109375" style="1" customWidth="1"/>
    <col min="8205" max="8205" width="7.85546875" style="1" customWidth="1"/>
    <col min="8206" max="8206" width="1.42578125" style="1" customWidth="1"/>
    <col min="8207" max="8448" width="7.140625" style="1" hidden="1"/>
    <col min="8449" max="8449" width="1.42578125" style="1" customWidth="1"/>
    <col min="8450" max="8450" width="3.140625" style="1" customWidth="1"/>
    <col min="8451" max="8451" width="27.85546875" style="1" customWidth="1"/>
    <col min="8452" max="8452" width="5.7109375" style="1" customWidth="1"/>
    <col min="8453" max="8453" width="11.42578125" style="1" customWidth="1"/>
    <col min="8454" max="8454" width="7.140625" style="1" customWidth="1"/>
    <col min="8455" max="8455" width="5.7109375" style="1" customWidth="1"/>
    <col min="8456" max="8456" width="5" style="1" customWidth="1"/>
    <col min="8457" max="8457" width="7.140625" style="1" customWidth="1"/>
    <col min="8458" max="8458" width="6.42578125" style="1" customWidth="1"/>
    <col min="8459" max="8459" width="7.140625" style="1" customWidth="1"/>
    <col min="8460" max="8460" width="5.7109375" style="1" customWidth="1"/>
    <col min="8461" max="8461" width="7.85546875" style="1" customWidth="1"/>
    <col min="8462" max="8462" width="1.42578125" style="1" customWidth="1"/>
    <col min="8463" max="8704" width="7.140625" style="1" hidden="1"/>
    <col min="8705" max="8705" width="1.42578125" style="1" customWidth="1"/>
    <col min="8706" max="8706" width="3.140625" style="1" customWidth="1"/>
    <col min="8707" max="8707" width="27.85546875" style="1" customWidth="1"/>
    <col min="8708" max="8708" width="5.7109375" style="1" customWidth="1"/>
    <col min="8709" max="8709" width="11.42578125" style="1" customWidth="1"/>
    <col min="8710" max="8710" width="7.140625" style="1" customWidth="1"/>
    <col min="8711" max="8711" width="5.7109375" style="1" customWidth="1"/>
    <col min="8712" max="8712" width="5" style="1" customWidth="1"/>
    <col min="8713" max="8713" width="7.140625" style="1" customWidth="1"/>
    <col min="8714" max="8714" width="6.42578125" style="1" customWidth="1"/>
    <col min="8715" max="8715" width="7.140625" style="1" customWidth="1"/>
    <col min="8716" max="8716" width="5.7109375" style="1" customWidth="1"/>
    <col min="8717" max="8717" width="7.85546875" style="1" customWidth="1"/>
    <col min="8718" max="8718" width="1.42578125" style="1" customWidth="1"/>
    <col min="8719" max="8960" width="7.140625" style="1" hidden="1"/>
    <col min="8961" max="8961" width="1.42578125" style="1" customWidth="1"/>
    <col min="8962" max="8962" width="3.140625" style="1" customWidth="1"/>
    <col min="8963" max="8963" width="27.85546875" style="1" customWidth="1"/>
    <col min="8964" max="8964" width="5.7109375" style="1" customWidth="1"/>
    <col min="8965" max="8965" width="11.42578125" style="1" customWidth="1"/>
    <col min="8966" max="8966" width="7.140625" style="1" customWidth="1"/>
    <col min="8967" max="8967" width="5.7109375" style="1" customWidth="1"/>
    <col min="8968" max="8968" width="5" style="1" customWidth="1"/>
    <col min="8969" max="8969" width="7.140625" style="1" customWidth="1"/>
    <col min="8970" max="8970" width="6.42578125" style="1" customWidth="1"/>
    <col min="8971" max="8971" width="7.140625" style="1" customWidth="1"/>
    <col min="8972" max="8972" width="5.7109375" style="1" customWidth="1"/>
    <col min="8973" max="8973" width="7.85546875" style="1" customWidth="1"/>
    <col min="8974" max="8974" width="1.42578125" style="1" customWidth="1"/>
    <col min="8975" max="9216" width="7.140625" style="1" hidden="1"/>
    <col min="9217" max="9217" width="1.42578125" style="1" customWidth="1"/>
    <col min="9218" max="9218" width="3.140625" style="1" customWidth="1"/>
    <col min="9219" max="9219" width="27.85546875" style="1" customWidth="1"/>
    <col min="9220" max="9220" width="5.7109375" style="1" customWidth="1"/>
    <col min="9221" max="9221" width="11.42578125" style="1" customWidth="1"/>
    <col min="9222" max="9222" width="7.140625" style="1" customWidth="1"/>
    <col min="9223" max="9223" width="5.7109375" style="1" customWidth="1"/>
    <col min="9224" max="9224" width="5" style="1" customWidth="1"/>
    <col min="9225" max="9225" width="7.140625" style="1" customWidth="1"/>
    <col min="9226" max="9226" width="6.42578125" style="1" customWidth="1"/>
    <col min="9227" max="9227" width="7.140625" style="1" customWidth="1"/>
    <col min="9228" max="9228" width="5.7109375" style="1" customWidth="1"/>
    <col min="9229" max="9229" width="7.85546875" style="1" customWidth="1"/>
    <col min="9230" max="9230" width="1.42578125" style="1" customWidth="1"/>
    <col min="9231" max="9472" width="7.140625" style="1" hidden="1"/>
    <col min="9473" max="9473" width="1.42578125" style="1" customWidth="1"/>
    <col min="9474" max="9474" width="3.140625" style="1" customWidth="1"/>
    <col min="9475" max="9475" width="27.85546875" style="1" customWidth="1"/>
    <col min="9476" max="9476" width="5.7109375" style="1" customWidth="1"/>
    <col min="9477" max="9477" width="11.42578125" style="1" customWidth="1"/>
    <col min="9478" max="9478" width="7.140625" style="1" customWidth="1"/>
    <col min="9479" max="9479" width="5.7109375" style="1" customWidth="1"/>
    <col min="9480" max="9480" width="5" style="1" customWidth="1"/>
    <col min="9481" max="9481" width="7.140625" style="1" customWidth="1"/>
    <col min="9482" max="9482" width="6.42578125" style="1" customWidth="1"/>
    <col min="9483" max="9483" width="7.140625" style="1" customWidth="1"/>
    <col min="9484" max="9484" width="5.7109375" style="1" customWidth="1"/>
    <col min="9485" max="9485" width="7.85546875" style="1" customWidth="1"/>
    <col min="9486" max="9486" width="1.42578125" style="1" customWidth="1"/>
    <col min="9487" max="9728" width="7.140625" style="1" hidden="1"/>
    <col min="9729" max="9729" width="1.42578125" style="1" customWidth="1"/>
    <col min="9730" max="9730" width="3.140625" style="1" customWidth="1"/>
    <col min="9731" max="9731" width="27.85546875" style="1" customWidth="1"/>
    <col min="9732" max="9732" width="5.7109375" style="1" customWidth="1"/>
    <col min="9733" max="9733" width="11.42578125" style="1" customWidth="1"/>
    <col min="9734" max="9734" width="7.140625" style="1" customWidth="1"/>
    <col min="9735" max="9735" width="5.7109375" style="1" customWidth="1"/>
    <col min="9736" max="9736" width="5" style="1" customWidth="1"/>
    <col min="9737" max="9737" width="7.140625" style="1" customWidth="1"/>
    <col min="9738" max="9738" width="6.42578125" style="1" customWidth="1"/>
    <col min="9739" max="9739" width="7.140625" style="1" customWidth="1"/>
    <col min="9740" max="9740" width="5.7109375" style="1" customWidth="1"/>
    <col min="9741" max="9741" width="7.85546875" style="1" customWidth="1"/>
    <col min="9742" max="9742" width="1.42578125" style="1" customWidth="1"/>
    <col min="9743" max="9984" width="7.140625" style="1" hidden="1"/>
    <col min="9985" max="9985" width="1.42578125" style="1" customWidth="1"/>
    <col min="9986" max="9986" width="3.140625" style="1" customWidth="1"/>
    <col min="9987" max="9987" width="27.85546875" style="1" customWidth="1"/>
    <col min="9988" max="9988" width="5.7109375" style="1" customWidth="1"/>
    <col min="9989" max="9989" width="11.42578125" style="1" customWidth="1"/>
    <col min="9990" max="9990" width="7.140625" style="1" customWidth="1"/>
    <col min="9991" max="9991" width="5.7109375" style="1" customWidth="1"/>
    <col min="9992" max="9992" width="5" style="1" customWidth="1"/>
    <col min="9993" max="9993" width="7.140625" style="1" customWidth="1"/>
    <col min="9994" max="9994" width="6.42578125" style="1" customWidth="1"/>
    <col min="9995" max="9995" width="7.140625" style="1" customWidth="1"/>
    <col min="9996" max="9996" width="5.7109375" style="1" customWidth="1"/>
    <col min="9997" max="9997" width="7.85546875" style="1" customWidth="1"/>
    <col min="9998" max="9998" width="1.42578125" style="1" customWidth="1"/>
    <col min="9999" max="10240" width="7.140625" style="1" hidden="1"/>
    <col min="10241" max="10241" width="1.42578125" style="1" customWidth="1"/>
    <col min="10242" max="10242" width="3.140625" style="1" customWidth="1"/>
    <col min="10243" max="10243" width="27.85546875" style="1" customWidth="1"/>
    <col min="10244" max="10244" width="5.7109375" style="1" customWidth="1"/>
    <col min="10245" max="10245" width="11.42578125" style="1" customWidth="1"/>
    <col min="10246" max="10246" width="7.140625" style="1" customWidth="1"/>
    <col min="10247" max="10247" width="5.7109375" style="1" customWidth="1"/>
    <col min="10248" max="10248" width="5" style="1" customWidth="1"/>
    <col min="10249" max="10249" width="7.140625" style="1" customWidth="1"/>
    <col min="10250" max="10250" width="6.42578125" style="1" customWidth="1"/>
    <col min="10251" max="10251" width="7.140625" style="1" customWidth="1"/>
    <col min="10252" max="10252" width="5.7109375" style="1" customWidth="1"/>
    <col min="10253" max="10253" width="7.85546875" style="1" customWidth="1"/>
    <col min="10254" max="10254" width="1.42578125" style="1" customWidth="1"/>
    <col min="10255" max="10496" width="7.140625" style="1" hidden="1"/>
    <col min="10497" max="10497" width="1.42578125" style="1" customWidth="1"/>
    <col min="10498" max="10498" width="3.140625" style="1" customWidth="1"/>
    <col min="10499" max="10499" width="27.85546875" style="1" customWidth="1"/>
    <col min="10500" max="10500" width="5.7109375" style="1" customWidth="1"/>
    <col min="10501" max="10501" width="11.42578125" style="1" customWidth="1"/>
    <col min="10502" max="10502" width="7.140625" style="1" customWidth="1"/>
    <col min="10503" max="10503" width="5.7109375" style="1" customWidth="1"/>
    <col min="10504" max="10504" width="5" style="1" customWidth="1"/>
    <col min="10505" max="10505" width="7.140625" style="1" customWidth="1"/>
    <col min="10506" max="10506" width="6.42578125" style="1" customWidth="1"/>
    <col min="10507" max="10507" width="7.140625" style="1" customWidth="1"/>
    <col min="10508" max="10508" width="5.7109375" style="1" customWidth="1"/>
    <col min="10509" max="10509" width="7.85546875" style="1" customWidth="1"/>
    <col min="10510" max="10510" width="1.42578125" style="1" customWidth="1"/>
    <col min="10511" max="10752" width="7.140625" style="1" hidden="1"/>
    <col min="10753" max="10753" width="1.42578125" style="1" customWidth="1"/>
    <col min="10754" max="10754" width="3.140625" style="1" customWidth="1"/>
    <col min="10755" max="10755" width="27.85546875" style="1" customWidth="1"/>
    <col min="10756" max="10756" width="5.7109375" style="1" customWidth="1"/>
    <col min="10757" max="10757" width="11.42578125" style="1" customWidth="1"/>
    <col min="10758" max="10758" width="7.140625" style="1" customWidth="1"/>
    <col min="10759" max="10759" width="5.7109375" style="1" customWidth="1"/>
    <col min="10760" max="10760" width="5" style="1" customWidth="1"/>
    <col min="10761" max="10761" width="7.140625" style="1" customWidth="1"/>
    <col min="10762" max="10762" width="6.42578125" style="1" customWidth="1"/>
    <col min="10763" max="10763" width="7.140625" style="1" customWidth="1"/>
    <col min="10764" max="10764" width="5.7109375" style="1" customWidth="1"/>
    <col min="10765" max="10765" width="7.85546875" style="1" customWidth="1"/>
    <col min="10766" max="10766" width="1.42578125" style="1" customWidth="1"/>
    <col min="10767" max="11008" width="7.140625" style="1" hidden="1"/>
    <col min="11009" max="11009" width="1.42578125" style="1" customWidth="1"/>
    <col min="11010" max="11010" width="3.140625" style="1" customWidth="1"/>
    <col min="11011" max="11011" width="27.85546875" style="1" customWidth="1"/>
    <col min="11012" max="11012" width="5.7109375" style="1" customWidth="1"/>
    <col min="11013" max="11013" width="11.42578125" style="1" customWidth="1"/>
    <col min="11014" max="11014" width="7.140625" style="1" customWidth="1"/>
    <col min="11015" max="11015" width="5.7109375" style="1" customWidth="1"/>
    <col min="11016" max="11016" width="5" style="1" customWidth="1"/>
    <col min="11017" max="11017" width="7.140625" style="1" customWidth="1"/>
    <col min="11018" max="11018" width="6.42578125" style="1" customWidth="1"/>
    <col min="11019" max="11019" width="7.140625" style="1" customWidth="1"/>
    <col min="11020" max="11020" width="5.7109375" style="1" customWidth="1"/>
    <col min="11021" max="11021" width="7.85546875" style="1" customWidth="1"/>
    <col min="11022" max="11022" width="1.42578125" style="1" customWidth="1"/>
    <col min="11023" max="11264" width="7.140625" style="1" hidden="1"/>
    <col min="11265" max="11265" width="1.42578125" style="1" customWidth="1"/>
    <col min="11266" max="11266" width="3.140625" style="1" customWidth="1"/>
    <col min="11267" max="11267" width="27.85546875" style="1" customWidth="1"/>
    <col min="11268" max="11268" width="5.7109375" style="1" customWidth="1"/>
    <col min="11269" max="11269" width="11.42578125" style="1" customWidth="1"/>
    <col min="11270" max="11270" width="7.140625" style="1" customWidth="1"/>
    <col min="11271" max="11271" width="5.7109375" style="1" customWidth="1"/>
    <col min="11272" max="11272" width="5" style="1" customWidth="1"/>
    <col min="11273" max="11273" width="7.140625" style="1" customWidth="1"/>
    <col min="11274" max="11274" width="6.42578125" style="1" customWidth="1"/>
    <col min="11275" max="11275" width="7.140625" style="1" customWidth="1"/>
    <col min="11276" max="11276" width="5.7109375" style="1" customWidth="1"/>
    <col min="11277" max="11277" width="7.85546875" style="1" customWidth="1"/>
    <col min="11278" max="11278" width="1.42578125" style="1" customWidth="1"/>
    <col min="11279" max="11520" width="7.140625" style="1" hidden="1"/>
    <col min="11521" max="11521" width="1.42578125" style="1" customWidth="1"/>
    <col min="11522" max="11522" width="3.140625" style="1" customWidth="1"/>
    <col min="11523" max="11523" width="27.85546875" style="1" customWidth="1"/>
    <col min="11524" max="11524" width="5.7109375" style="1" customWidth="1"/>
    <col min="11525" max="11525" width="11.42578125" style="1" customWidth="1"/>
    <col min="11526" max="11526" width="7.140625" style="1" customWidth="1"/>
    <col min="11527" max="11527" width="5.7109375" style="1" customWidth="1"/>
    <col min="11528" max="11528" width="5" style="1" customWidth="1"/>
    <col min="11529" max="11529" width="7.140625" style="1" customWidth="1"/>
    <col min="11530" max="11530" width="6.42578125" style="1" customWidth="1"/>
    <col min="11531" max="11531" width="7.140625" style="1" customWidth="1"/>
    <col min="11532" max="11532" width="5.7109375" style="1" customWidth="1"/>
    <col min="11533" max="11533" width="7.85546875" style="1" customWidth="1"/>
    <col min="11534" max="11534" width="1.42578125" style="1" customWidth="1"/>
    <col min="11535" max="11776" width="7.140625" style="1" hidden="1"/>
    <col min="11777" max="11777" width="1.42578125" style="1" customWidth="1"/>
    <col min="11778" max="11778" width="3.140625" style="1" customWidth="1"/>
    <col min="11779" max="11779" width="27.85546875" style="1" customWidth="1"/>
    <col min="11780" max="11780" width="5.7109375" style="1" customWidth="1"/>
    <col min="11781" max="11781" width="11.42578125" style="1" customWidth="1"/>
    <col min="11782" max="11782" width="7.140625" style="1" customWidth="1"/>
    <col min="11783" max="11783" width="5.7109375" style="1" customWidth="1"/>
    <col min="11784" max="11784" width="5" style="1" customWidth="1"/>
    <col min="11785" max="11785" width="7.140625" style="1" customWidth="1"/>
    <col min="11786" max="11786" width="6.42578125" style="1" customWidth="1"/>
    <col min="11787" max="11787" width="7.140625" style="1" customWidth="1"/>
    <col min="11788" max="11788" width="5.7109375" style="1" customWidth="1"/>
    <col min="11789" max="11789" width="7.85546875" style="1" customWidth="1"/>
    <col min="11790" max="11790" width="1.42578125" style="1" customWidth="1"/>
    <col min="11791" max="12032" width="7.140625" style="1" hidden="1"/>
    <col min="12033" max="12033" width="1.42578125" style="1" customWidth="1"/>
    <col min="12034" max="12034" width="3.140625" style="1" customWidth="1"/>
    <col min="12035" max="12035" width="27.85546875" style="1" customWidth="1"/>
    <col min="12036" max="12036" width="5.7109375" style="1" customWidth="1"/>
    <col min="12037" max="12037" width="11.42578125" style="1" customWidth="1"/>
    <col min="12038" max="12038" width="7.140625" style="1" customWidth="1"/>
    <col min="12039" max="12039" width="5.7109375" style="1" customWidth="1"/>
    <col min="12040" max="12040" width="5" style="1" customWidth="1"/>
    <col min="12041" max="12041" width="7.140625" style="1" customWidth="1"/>
    <col min="12042" max="12042" width="6.42578125" style="1" customWidth="1"/>
    <col min="12043" max="12043" width="7.140625" style="1" customWidth="1"/>
    <col min="12044" max="12044" width="5.7109375" style="1" customWidth="1"/>
    <col min="12045" max="12045" width="7.85546875" style="1" customWidth="1"/>
    <col min="12046" max="12046" width="1.42578125" style="1" customWidth="1"/>
    <col min="12047" max="12288" width="7.140625" style="1" hidden="1"/>
    <col min="12289" max="12289" width="1.42578125" style="1" customWidth="1"/>
    <col min="12290" max="12290" width="3.140625" style="1" customWidth="1"/>
    <col min="12291" max="12291" width="27.85546875" style="1" customWidth="1"/>
    <col min="12292" max="12292" width="5.7109375" style="1" customWidth="1"/>
    <col min="12293" max="12293" width="11.42578125" style="1" customWidth="1"/>
    <col min="12294" max="12294" width="7.140625" style="1" customWidth="1"/>
    <col min="12295" max="12295" width="5.7109375" style="1" customWidth="1"/>
    <col min="12296" max="12296" width="5" style="1" customWidth="1"/>
    <col min="12297" max="12297" width="7.140625" style="1" customWidth="1"/>
    <col min="12298" max="12298" width="6.42578125" style="1" customWidth="1"/>
    <col min="12299" max="12299" width="7.140625" style="1" customWidth="1"/>
    <col min="12300" max="12300" width="5.7109375" style="1" customWidth="1"/>
    <col min="12301" max="12301" width="7.85546875" style="1" customWidth="1"/>
    <col min="12302" max="12302" width="1.42578125" style="1" customWidth="1"/>
    <col min="12303" max="12544" width="7.140625" style="1" hidden="1"/>
    <col min="12545" max="12545" width="1.42578125" style="1" customWidth="1"/>
    <col min="12546" max="12546" width="3.140625" style="1" customWidth="1"/>
    <col min="12547" max="12547" width="27.85546875" style="1" customWidth="1"/>
    <col min="12548" max="12548" width="5.7109375" style="1" customWidth="1"/>
    <col min="12549" max="12549" width="11.42578125" style="1" customWidth="1"/>
    <col min="12550" max="12550" width="7.140625" style="1" customWidth="1"/>
    <col min="12551" max="12551" width="5.7109375" style="1" customWidth="1"/>
    <col min="12552" max="12552" width="5" style="1" customWidth="1"/>
    <col min="12553" max="12553" width="7.140625" style="1" customWidth="1"/>
    <col min="12554" max="12554" width="6.42578125" style="1" customWidth="1"/>
    <col min="12555" max="12555" width="7.140625" style="1" customWidth="1"/>
    <col min="12556" max="12556" width="5.7109375" style="1" customWidth="1"/>
    <col min="12557" max="12557" width="7.85546875" style="1" customWidth="1"/>
    <col min="12558" max="12558" width="1.42578125" style="1" customWidth="1"/>
    <col min="12559" max="12800" width="7.140625" style="1" hidden="1"/>
    <col min="12801" max="12801" width="1.42578125" style="1" customWidth="1"/>
    <col min="12802" max="12802" width="3.140625" style="1" customWidth="1"/>
    <col min="12803" max="12803" width="27.85546875" style="1" customWidth="1"/>
    <col min="12804" max="12804" width="5.7109375" style="1" customWidth="1"/>
    <col min="12805" max="12805" width="11.42578125" style="1" customWidth="1"/>
    <col min="12806" max="12806" width="7.140625" style="1" customWidth="1"/>
    <col min="12807" max="12807" width="5.7109375" style="1" customWidth="1"/>
    <col min="12808" max="12808" width="5" style="1" customWidth="1"/>
    <col min="12809" max="12809" width="7.140625" style="1" customWidth="1"/>
    <col min="12810" max="12810" width="6.42578125" style="1" customWidth="1"/>
    <col min="12811" max="12811" width="7.140625" style="1" customWidth="1"/>
    <col min="12812" max="12812" width="5.7109375" style="1" customWidth="1"/>
    <col min="12813" max="12813" width="7.85546875" style="1" customWidth="1"/>
    <col min="12814" max="12814" width="1.42578125" style="1" customWidth="1"/>
    <col min="12815" max="13056" width="7.140625" style="1" hidden="1"/>
    <col min="13057" max="13057" width="1.42578125" style="1" customWidth="1"/>
    <col min="13058" max="13058" width="3.140625" style="1" customWidth="1"/>
    <col min="13059" max="13059" width="27.85546875" style="1" customWidth="1"/>
    <col min="13060" max="13060" width="5.7109375" style="1" customWidth="1"/>
    <col min="13061" max="13061" width="11.42578125" style="1" customWidth="1"/>
    <col min="13062" max="13062" width="7.140625" style="1" customWidth="1"/>
    <col min="13063" max="13063" width="5.7109375" style="1" customWidth="1"/>
    <col min="13064" max="13064" width="5" style="1" customWidth="1"/>
    <col min="13065" max="13065" width="7.140625" style="1" customWidth="1"/>
    <col min="13066" max="13066" width="6.42578125" style="1" customWidth="1"/>
    <col min="13067" max="13067" width="7.140625" style="1" customWidth="1"/>
    <col min="13068" max="13068" width="5.7109375" style="1" customWidth="1"/>
    <col min="13069" max="13069" width="7.85546875" style="1" customWidth="1"/>
    <col min="13070" max="13070" width="1.42578125" style="1" customWidth="1"/>
    <col min="13071" max="13312" width="7.140625" style="1" hidden="1"/>
    <col min="13313" max="13313" width="1.42578125" style="1" customWidth="1"/>
    <col min="13314" max="13314" width="3.140625" style="1" customWidth="1"/>
    <col min="13315" max="13315" width="27.85546875" style="1" customWidth="1"/>
    <col min="13316" max="13316" width="5.7109375" style="1" customWidth="1"/>
    <col min="13317" max="13317" width="11.42578125" style="1" customWidth="1"/>
    <col min="13318" max="13318" width="7.140625" style="1" customWidth="1"/>
    <col min="13319" max="13319" width="5.7109375" style="1" customWidth="1"/>
    <col min="13320" max="13320" width="5" style="1" customWidth="1"/>
    <col min="13321" max="13321" width="7.140625" style="1" customWidth="1"/>
    <col min="13322" max="13322" width="6.42578125" style="1" customWidth="1"/>
    <col min="13323" max="13323" width="7.140625" style="1" customWidth="1"/>
    <col min="13324" max="13324" width="5.7109375" style="1" customWidth="1"/>
    <col min="13325" max="13325" width="7.85546875" style="1" customWidth="1"/>
    <col min="13326" max="13326" width="1.42578125" style="1" customWidth="1"/>
    <col min="13327" max="13568" width="7.140625" style="1" hidden="1"/>
    <col min="13569" max="13569" width="1.42578125" style="1" customWidth="1"/>
    <col min="13570" max="13570" width="3.140625" style="1" customWidth="1"/>
    <col min="13571" max="13571" width="27.85546875" style="1" customWidth="1"/>
    <col min="13572" max="13572" width="5.7109375" style="1" customWidth="1"/>
    <col min="13573" max="13573" width="11.42578125" style="1" customWidth="1"/>
    <col min="13574" max="13574" width="7.140625" style="1" customWidth="1"/>
    <col min="13575" max="13575" width="5.7109375" style="1" customWidth="1"/>
    <col min="13576" max="13576" width="5" style="1" customWidth="1"/>
    <col min="13577" max="13577" width="7.140625" style="1" customWidth="1"/>
    <col min="13578" max="13578" width="6.42578125" style="1" customWidth="1"/>
    <col min="13579" max="13579" width="7.140625" style="1" customWidth="1"/>
    <col min="13580" max="13580" width="5.7109375" style="1" customWidth="1"/>
    <col min="13581" max="13581" width="7.85546875" style="1" customWidth="1"/>
    <col min="13582" max="13582" width="1.42578125" style="1" customWidth="1"/>
    <col min="13583" max="13824" width="7.140625" style="1" hidden="1"/>
    <col min="13825" max="13825" width="1.42578125" style="1" customWidth="1"/>
    <col min="13826" max="13826" width="3.140625" style="1" customWidth="1"/>
    <col min="13827" max="13827" width="27.85546875" style="1" customWidth="1"/>
    <col min="13828" max="13828" width="5.7109375" style="1" customWidth="1"/>
    <col min="13829" max="13829" width="11.42578125" style="1" customWidth="1"/>
    <col min="13830" max="13830" width="7.140625" style="1" customWidth="1"/>
    <col min="13831" max="13831" width="5.7109375" style="1" customWidth="1"/>
    <col min="13832" max="13832" width="5" style="1" customWidth="1"/>
    <col min="13833" max="13833" width="7.140625" style="1" customWidth="1"/>
    <col min="13834" max="13834" width="6.42578125" style="1" customWidth="1"/>
    <col min="13835" max="13835" width="7.140625" style="1" customWidth="1"/>
    <col min="13836" max="13836" width="5.7109375" style="1" customWidth="1"/>
    <col min="13837" max="13837" width="7.85546875" style="1" customWidth="1"/>
    <col min="13838" max="13838" width="1.42578125" style="1" customWidth="1"/>
    <col min="13839" max="14080" width="7.140625" style="1" hidden="1"/>
    <col min="14081" max="14081" width="1.42578125" style="1" customWidth="1"/>
    <col min="14082" max="14082" width="3.140625" style="1" customWidth="1"/>
    <col min="14083" max="14083" width="27.85546875" style="1" customWidth="1"/>
    <col min="14084" max="14084" width="5.7109375" style="1" customWidth="1"/>
    <col min="14085" max="14085" width="11.42578125" style="1" customWidth="1"/>
    <col min="14086" max="14086" width="7.140625" style="1" customWidth="1"/>
    <col min="14087" max="14087" width="5.7109375" style="1" customWidth="1"/>
    <col min="14088" max="14088" width="5" style="1" customWidth="1"/>
    <col min="14089" max="14089" width="7.140625" style="1" customWidth="1"/>
    <col min="14090" max="14090" width="6.42578125" style="1" customWidth="1"/>
    <col min="14091" max="14091" width="7.140625" style="1" customWidth="1"/>
    <col min="14092" max="14092" width="5.7109375" style="1" customWidth="1"/>
    <col min="14093" max="14093" width="7.85546875" style="1" customWidth="1"/>
    <col min="14094" max="14094" width="1.42578125" style="1" customWidth="1"/>
    <col min="14095" max="14336" width="7.140625" style="1" hidden="1"/>
    <col min="14337" max="14337" width="1.42578125" style="1" customWidth="1"/>
    <col min="14338" max="14338" width="3.140625" style="1" customWidth="1"/>
    <col min="14339" max="14339" width="27.85546875" style="1" customWidth="1"/>
    <col min="14340" max="14340" width="5.7109375" style="1" customWidth="1"/>
    <col min="14341" max="14341" width="11.42578125" style="1" customWidth="1"/>
    <col min="14342" max="14342" width="7.140625" style="1" customWidth="1"/>
    <col min="14343" max="14343" width="5.7109375" style="1" customWidth="1"/>
    <col min="14344" max="14344" width="5" style="1" customWidth="1"/>
    <col min="14345" max="14345" width="7.140625" style="1" customWidth="1"/>
    <col min="14346" max="14346" width="6.42578125" style="1" customWidth="1"/>
    <col min="14347" max="14347" width="7.140625" style="1" customWidth="1"/>
    <col min="14348" max="14348" width="5.7109375" style="1" customWidth="1"/>
    <col min="14349" max="14349" width="7.85546875" style="1" customWidth="1"/>
    <col min="14350" max="14350" width="1.42578125" style="1" customWidth="1"/>
    <col min="14351" max="14592" width="7.140625" style="1" hidden="1"/>
    <col min="14593" max="14593" width="1.42578125" style="1" customWidth="1"/>
    <col min="14594" max="14594" width="3.140625" style="1" customWidth="1"/>
    <col min="14595" max="14595" width="27.85546875" style="1" customWidth="1"/>
    <col min="14596" max="14596" width="5.7109375" style="1" customWidth="1"/>
    <col min="14597" max="14597" width="11.42578125" style="1" customWidth="1"/>
    <col min="14598" max="14598" width="7.140625" style="1" customWidth="1"/>
    <col min="14599" max="14599" width="5.7109375" style="1" customWidth="1"/>
    <col min="14600" max="14600" width="5" style="1" customWidth="1"/>
    <col min="14601" max="14601" width="7.140625" style="1" customWidth="1"/>
    <col min="14602" max="14602" width="6.42578125" style="1" customWidth="1"/>
    <col min="14603" max="14603" width="7.140625" style="1" customWidth="1"/>
    <col min="14604" max="14604" width="5.7109375" style="1" customWidth="1"/>
    <col min="14605" max="14605" width="7.85546875" style="1" customWidth="1"/>
    <col min="14606" max="14606" width="1.42578125" style="1" customWidth="1"/>
    <col min="14607" max="14848" width="7.140625" style="1" hidden="1"/>
    <col min="14849" max="14849" width="1.42578125" style="1" customWidth="1"/>
    <col min="14850" max="14850" width="3.140625" style="1" customWidth="1"/>
    <col min="14851" max="14851" width="27.85546875" style="1" customWidth="1"/>
    <col min="14852" max="14852" width="5.7109375" style="1" customWidth="1"/>
    <col min="14853" max="14853" width="11.42578125" style="1" customWidth="1"/>
    <col min="14854" max="14854" width="7.140625" style="1" customWidth="1"/>
    <col min="14855" max="14855" width="5.7109375" style="1" customWidth="1"/>
    <col min="14856" max="14856" width="5" style="1" customWidth="1"/>
    <col min="14857" max="14857" width="7.140625" style="1" customWidth="1"/>
    <col min="14858" max="14858" width="6.42578125" style="1" customWidth="1"/>
    <col min="14859" max="14859" width="7.140625" style="1" customWidth="1"/>
    <col min="14860" max="14860" width="5.7109375" style="1" customWidth="1"/>
    <col min="14861" max="14861" width="7.85546875" style="1" customWidth="1"/>
    <col min="14862" max="14862" width="1.42578125" style="1" customWidth="1"/>
    <col min="14863" max="15104" width="7.140625" style="1" hidden="1"/>
    <col min="15105" max="15105" width="1.42578125" style="1" customWidth="1"/>
    <col min="15106" max="15106" width="3.140625" style="1" customWidth="1"/>
    <col min="15107" max="15107" width="27.85546875" style="1" customWidth="1"/>
    <col min="15108" max="15108" width="5.7109375" style="1" customWidth="1"/>
    <col min="15109" max="15109" width="11.42578125" style="1" customWidth="1"/>
    <col min="15110" max="15110" width="7.140625" style="1" customWidth="1"/>
    <col min="15111" max="15111" width="5.7109375" style="1" customWidth="1"/>
    <col min="15112" max="15112" width="5" style="1" customWidth="1"/>
    <col min="15113" max="15113" width="7.140625" style="1" customWidth="1"/>
    <col min="15114" max="15114" width="6.42578125" style="1" customWidth="1"/>
    <col min="15115" max="15115" width="7.140625" style="1" customWidth="1"/>
    <col min="15116" max="15116" width="5.7109375" style="1" customWidth="1"/>
    <col min="15117" max="15117" width="7.85546875" style="1" customWidth="1"/>
    <col min="15118" max="15118" width="1.42578125" style="1" customWidth="1"/>
    <col min="15119" max="15360" width="7.140625" style="1" hidden="1"/>
    <col min="15361" max="15361" width="1.42578125" style="1" customWidth="1"/>
    <col min="15362" max="15362" width="3.140625" style="1" customWidth="1"/>
    <col min="15363" max="15363" width="27.85546875" style="1" customWidth="1"/>
    <col min="15364" max="15364" width="5.7109375" style="1" customWidth="1"/>
    <col min="15365" max="15365" width="11.42578125" style="1" customWidth="1"/>
    <col min="15366" max="15366" width="7.140625" style="1" customWidth="1"/>
    <col min="15367" max="15367" width="5.7109375" style="1" customWidth="1"/>
    <col min="15368" max="15368" width="5" style="1" customWidth="1"/>
    <col min="15369" max="15369" width="7.140625" style="1" customWidth="1"/>
    <col min="15370" max="15370" width="6.42578125" style="1" customWidth="1"/>
    <col min="15371" max="15371" width="7.140625" style="1" customWidth="1"/>
    <col min="15372" max="15372" width="5.7109375" style="1" customWidth="1"/>
    <col min="15373" max="15373" width="7.85546875" style="1" customWidth="1"/>
    <col min="15374" max="15374" width="1.42578125" style="1" customWidth="1"/>
    <col min="15375" max="15616" width="7.140625" style="1" hidden="1"/>
    <col min="15617" max="15617" width="1.42578125" style="1" customWidth="1"/>
    <col min="15618" max="15618" width="3.140625" style="1" customWidth="1"/>
    <col min="15619" max="15619" width="27.85546875" style="1" customWidth="1"/>
    <col min="15620" max="15620" width="5.7109375" style="1" customWidth="1"/>
    <col min="15621" max="15621" width="11.42578125" style="1" customWidth="1"/>
    <col min="15622" max="15622" width="7.140625" style="1" customWidth="1"/>
    <col min="15623" max="15623" width="5.7109375" style="1" customWidth="1"/>
    <col min="15624" max="15624" width="5" style="1" customWidth="1"/>
    <col min="15625" max="15625" width="7.140625" style="1" customWidth="1"/>
    <col min="15626" max="15626" width="6.42578125" style="1" customWidth="1"/>
    <col min="15627" max="15627" width="7.140625" style="1" customWidth="1"/>
    <col min="15628" max="15628" width="5.7109375" style="1" customWidth="1"/>
    <col min="15629" max="15629" width="7.85546875" style="1" customWidth="1"/>
    <col min="15630" max="15630" width="1.42578125" style="1" customWidth="1"/>
    <col min="15631" max="15872" width="7.140625" style="1" hidden="1"/>
    <col min="15873" max="15873" width="1.42578125" style="1" customWidth="1"/>
    <col min="15874" max="15874" width="3.140625" style="1" customWidth="1"/>
    <col min="15875" max="15875" width="27.85546875" style="1" customWidth="1"/>
    <col min="15876" max="15876" width="5.7109375" style="1" customWidth="1"/>
    <col min="15877" max="15877" width="11.42578125" style="1" customWidth="1"/>
    <col min="15878" max="15878" width="7.140625" style="1" customWidth="1"/>
    <col min="15879" max="15879" width="5.7109375" style="1" customWidth="1"/>
    <col min="15880" max="15880" width="5" style="1" customWidth="1"/>
    <col min="15881" max="15881" width="7.140625" style="1" customWidth="1"/>
    <col min="15882" max="15882" width="6.42578125" style="1" customWidth="1"/>
    <col min="15883" max="15883" width="7.140625" style="1" customWidth="1"/>
    <col min="15884" max="15884" width="5.7109375" style="1" customWidth="1"/>
    <col min="15885" max="15885" width="7.85546875" style="1" customWidth="1"/>
    <col min="15886" max="15886" width="1.42578125" style="1" customWidth="1"/>
    <col min="15887" max="16128" width="7.140625" style="1" hidden="1"/>
    <col min="16129" max="16129" width="1.42578125" style="1" customWidth="1"/>
    <col min="16130" max="16130" width="3.140625" style="1" customWidth="1"/>
    <col min="16131" max="16131" width="27.85546875" style="1" customWidth="1"/>
    <col min="16132" max="16132" width="5.7109375" style="1" customWidth="1"/>
    <col min="16133" max="16133" width="11.42578125" style="1" customWidth="1"/>
    <col min="16134" max="16134" width="7.140625" style="1" customWidth="1"/>
    <col min="16135" max="16135" width="5.7109375" style="1" customWidth="1"/>
    <col min="16136" max="16136" width="5" style="1" customWidth="1"/>
    <col min="16137" max="16137" width="7.140625" style="1" customWidth="1"/>
    <col min="16138" max="16138" width="6.42578125" style="1" customWidth="1"/>
    <col min="16139" max="16139" width="7.140625" style="1" customWidth="1"/>
    <col min="16140" max="16140" width="5.7109375" style="1" customWidth="1"/>
    <col min="16141" max="16141" width="7.85546875" style="1" customWidth="1"/>
    <col min="16142" max="16142" width="1.42578125" style="1" customWidth="1"/>
    <col min="16143" max="16384" width="7.140625" style="1" hidden="1"/>
  </cols>
  <sheetData>
    <row r="1" spans="2:14" ht="3.75" customHeight="1" thickBot="1" x14ac:dyDescent="0.3"/>
    <row r="2" spans="2:14" s="5" customFormat="1" ht="3.75" customHeight="1" x14ac:dyDescent="0.25">
      <c r="B2" s="6"/>
      <c r="C2" s="7"/>
      <c r="D2" s="8"/>
      <c r="E2" s="8"/>
      <c r="F2" s="9"/>
      <c r="G2" s="9"/>
      <c r="H2" s="8"/>
      <c r="I2" s="8"/>
      <c r="J2" s="8"/>
      <c r="K2" s="9"/>
      <c r="L2" s="64"/>
      <c r="M2" s="10"/>
    </row>
    <row r="3" spans="2:14" s="5" customFormat="1" ht="13.5" customHeight="1" x14ac:dyDescent="0.25">
      <c r="B3" s="106" t="s">
        <v>1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8"/>
    </row>
    <row r="4" spans="2:14" s="5" customFormat="1" ht="13.5" customHeight="1" x14ac:dyDescent="0.25">
      <c r="B4" s="106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8"/>
    </row>
    <row r="5" spans="2:14" s="5" customFormat="1" ht="11.25" customHeight="1" x14ac:dyDescent="0.25">
      <c r="B5" s="109" t="s">
        <v>2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1"/>
    </row>
    <row r="6" spans="2:14" s="5" customFormat="1" ht="11.25" customHeight="1" x14ac:dyDescent="0.25">
      <c r="B6" s="109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1"/>
    </row>
    <row r="7" spans="2:14" s="11" customFormat="1" ht="15" customHeight="1" x14ac:dyDescent="0.25">
      <c r="B7" s="112" t="str">
        <f ca="1">CONCATENATE("Sportjaar: ",IF(MONTH(TODAY())&gt;=8,YEAR(TODAY()),YEAR(TODAY())-1),"-",IF(MONTH(TODAY())&gt;=8,YEAR(TODAY())+1,YEAR(TODAY())))</f>
        <v>Sportjaar: 2023-2024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4"/>
    </row>
    <row r="8" spans="2:14" s="5" customFormat="1" ht="7.5" customHeight="1" x14ac:dyDescent="0.25">
      <c r="B8" s="12"/>
      <c r="D8" s="1"/>
      <c r="E8" s="1"/>
      <c r="H8" s="1"/>
      <c r="I8" s="1"/>
      <c r="J8" s="1"/>
      <c r="L8" s="2"/>
      <c r="M8" s="13"/>
    </row>
    <row r="9" spans="2:14" s="5" customFormat="1" ht="15" customHeight="1" x14ac:dyDescent="0.25">
      <c r="B9" s="115" t="s">
        <v>3</v>
      </c>
      <c r="C9" s="116"/>
      <c r="D9" s="116"/>
      <c r="E9" s="116"/>
      <c r="F9" s="54"/>
      <c r="G9" s="54"/>
      <c r="H9" s="68"/>
      <c r="I9" s="68"/>
      <c r="J9" s="61" t="s">
        <v>38</v>
      </c>
      <c r="K9" s="53"/>
      <c r="L9" s="55"/>
      <c r="M9"/>
      <c r="N9" s="52"/>
    </row>
    <row r="10" spans="2:14" s="5" customFormat="1" ht="3.75" customHeight="1" thickBot="1" x14ac:dyDescent="0.3">
      <c r="B10" s="14"/>
      <c r="C10" s="15"/>
      <c r="D10" s="16"/>
      <c r="E10" s="16"/>
      <c r="F10" s="17"/>
      <c r="G10" s="17"/>
      <c r="H10" s="16"/>
      <c r="I10" s="16"/>
      <c r="J10" s="16"/>
      <c r="K10" s="17"/>
      <c r="L10" s="65"/>
      <c r="M10" s="18"/>
    </row>
    <row r="11" spans="2:14" s="5" customFormat="1" ht="3.75" customHeight="1" x14ac:dyDescent="0.25">
      <c r="C11" s="19"/>
      <c r="D11" s="1"/>
      <c r="E11" s="1"/>
      <c r="H11" s="1"/>
      <c r="I11" s="1"/>
      <c r="J11" s="1"/>
      <c r="L11" s="2"/>
    </row>
    <row r="12" spans="2:14" s="5" customFormat="1" ht="13.5" customHeight="1" x14ac:dyDescent="0.25">
      <c r="B12" s="117">
        <f ca="1">TODAY()</f>
        <v>45325</v>
      </c>
      <c r="C12" s="117"/>
      <c r="D12" s="1"/>
      <c r="E12" s="20"/>
      <c r="H12" s="56"/>
      <c r="I12" s="58"/>
      <c r="J12" s="118">
        <f>COUNT(F18:F30)</f>
        <v>12</v>
      </c>
      <c r="K12" s="118"/>
      <c r="L12" s="118"/>
      <c r="M12" s="118"/>
    </row>
    <row r="13" spans="2:14" s="5" customFormat="1" ht="6.75" customHeight="1" x14ac:dyDescent="0.25">
      <c r="D13" s="1"/>
      <c r="E13" s="1"/>
      <c r="H13" s="1"/>
      <c r="I13" s="1"/>
      <c r="J13" s="1"/>
      <c r="L13" s="2"/>
    </row>
    <row r="14" spans="2:14" s="5" customFormat="1" ht="19.5" customHeight="1" x14ac:dyDescent="0.25">
      <c r="B14" s="119" t="s">
        <v>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</row>
    <row r="15" spans="2:14" s="5" customFormat="1" ht="7.5" customHeight="1" x14ac:dyDescent="0.25">
      <c r="D15" s="1"/>
      <c r="E15" s="1"/>
      <c r="H15" s="1"/>
      <c r="I15" s="1"/>
      <c r="J15" s="1"/>
      <c r="L15" s="2"/>
    </row>
    <row r="16" spans="2:14" s="21" customFormat="1" ht="15" customHeight="1" x14ac:dyDescent="0.25">
      <c r="B16" s="22"/>
      <c r="C16" s="23" t="s">
        <v>5</v>
      </c>
      <c r="D16" s="23"/>
      <c r="E16" s="24" t="s">
        <v>6</v>
      </c>
      <c r="F16" s="24" t="s">
        <v>7</v>
      </c>
      <c r="H16" s="22" t="s">
        <v>8</v>
      </c>
      <c r="I16" s="22" t="s">
        <v>9</v>
      </c>
      <c r="J16" s="22" t="s">
        <v>10</v>
      </c>
      <c r="K16" s="25" t="s">
        <v>11</v>
      </c>
      <c r="L16" s="22" t="s">
        <v>12</v>
      </c>
      <c r="M16" s="21" t="s">
        <v>13</v>
      </c>
    </row>
    <row r="17" spans="2:259" ht="3.75" customHeight="1" x14ac:dyDescent="0.25"/>
    <row r="18" spans="2:259" ht="15" customHeight="1" x14ac:dyDescent="0.25">
      <c r="B18" s="2">
        <v>1</v>
      </c>
      <c r="C18" s="54" t="s">
        <v>39</v>
      </c>
      <c r="D18" s="54" t="s">
        <v>40</v>
      </c>
      <c r="E18" s="54" t="s">
        <v>34</v>
      </c>
      <c r="F18" s="54">
        <v>2265</v>
      </c>
      <c r="H18" s="54">
        <v>6</v>
      </c>
      <c r="I18" s="54">
        <v>71</v>
      </c>
      <c r="J18" s="54">
        <v>133</v>
      </c>
      <c r="K18" s="54">
        <v>0.53300000000000003</v>
      </c>
      <c r="L18" s="54">
        <v>5</v>
      </c>
      <c r="M18" s="54" t="s">
        <v>65</v>
      </c>
      <c r="IY18" s="54"/>
    </row>
    <row r="19" spans="2:259" ht="15" customHeight="1" x14ac:dyDescent="0.25">
      <c r="B19" s="2">
        <v>2</v>
      </c>
      <c r="C19" s="54" t="s">
        <v>41</v>
      </c>
      <c r="D19" s="54" t="s">
        <v>42</v>
      </c>
      <c r="E19" s="54" t="s">
        <v>0</v>
      </c>
      <c r="F19" s="54">
        <v>9337</v>
      </c>
      <c r="H19" s="54">
        <v>4</v>
      </c>
      <c r="I19" s="54">
        <v>61</v>
      </c>
      <c r="J19" s="54">
        <v>161</v>
      </c>
      <c r="K19" s="54">
        <v>0.378</v>
      </c>
      <c r="L19" s="54">
        <v>3</v>
      </c>
      <c r="M19" s="54" t="s">
        <v>36</v>
      </c>
      <c r="IY19" s="54"/>
    </row>
    <row r="20" spans="2:259" ht="15" customHeight="1" x14ac:dyDescent="0.25">
      <c r="B20" s="2">
        <v>3</v>
      </c>
      <c r="C20" s="54" t="s">
        <v>43</v>
      </c>
      <c r="D20" s="54" t="s">
        <v>44</v>
      </c>
      <c r="E20" s="54" t="s">
        <v>0</v>
      </c>
      <c r="F20" s="54">
        <v>7375</v>
      </c>
      <c r="H20" s="54">
        <v>8</v>
      </c>
      <c r="I20" s="54">
        <v>72</v>
      </c>
      <c r="J20" s="54">
        <v>206</v>
      </c>
      <c r="K20" s="54">
        <v>0.34899999999999998</v>
      </c>
      <c r="L20" s="54">
        <v>5</v>
      </c>
      <c r="M20" s="54" t="s">
        <v>36</v>
      </c>
      <c r="IY20" s="54"/>
    </row>
    <row r="21" spans="2:259" ht="15" customHeight="1" x14ac:dyDescent="0.25">
      <c r="B21" s="2">
        <v>4</v>
      </c>
      <c r="C21" s="54" t="s">
        <v>45</v>
      </c>
      <c r="D21" s="54" t="s">
        <v>46</v>
      </c>
      <c r="E21" s="54" t="s">
        <v>63</v>
      </c>
      <c r="F21" s="54">
        <v>6399</v>
      </c>
      <c r="H21" s="54">
        <v>2</v>
      </c>
      <c r="I21" s="54">
        <v>66</v>
      </c>
      <c r="J21" s="54">
        <v>210</v>
      </c>
      <c r="K21" s="54">
        <v>0.314</v>
      </c>
      <c r="L21" s="54">
        <v>3</v>
      </c>
      <c r="M21" s="54" t="s">
        <v>37</v>
      </c>
      <c r="IY21" s="54"/>
    </row>
    <row r="22" spans="2:259" ht="15" customHeight="1" x14ac:dyDescent="0.25">
      <c r="B22" s="2">
        <v>5</v>
      </c>
      <c r="C22" s="54" t="s">
        <v>47</v>
      </c>
      <c r="D22" s="54" t="s">
        <v>48</v>
      </c>
      <c r="E22" s="54" t="s">
        <v>0</v>
      </c>
      <c r="F22" s="54">
        <v>4263</v>
      </c>
      <c r="H22" s="54">
        <v>4</v>
      </c>
      <c r="I22" s="54">
        <v>59</v>
      </c>
      <c r="J22" s="54">
        <v>196</v>
      </c>
      <c r="K22" s="54">
        <v>0.30099999999999999</v>
      </c>
      <c r="L22" s="54">
        <v>5</v>
      </c>
      <c r="M22" s="54" t="s">
        <v>37</v>
      </c>
      <c r="IY22" s="54"/>
    </row>
    <row r="23" spans="2:259" ht="15" customHeight="1" x14ac:dyDescent="0.25">
      <c r="B23" s="2">
        <v>6</v>
      </c>
      <c r="C23" s="54" t="s">
        <v>49</v>
      </c>
      <c r="D23" s="54" t="s">
        <v>50</v>
      </c>
      <c r="E23" s="54" t="s">
        <v>63</v>
      </c>
      <c r="F23" s="54">
        <v>7167</v>
      </c>
      <c r="H23" s="54">
        <v>4</v>
      </c>
      <c r="I23" s="54">
        <v>64</v>
      </c>
      <c r="J23" s="54">
        <v>214</v>
      </c>
      <c r="K23" s="54">
        <v>0.29899999999999999</v>
      </c>
      <c r="L23" s="54">
        <v>3</v>
      </c>
      <c r="M23" s="54" t="s">
        <v>37</v>
      </c>
      <c r="IY23" s="54"/>
    </row>
    <row r="24" spans="2:259" ht="15" customHeight="1" x14ac:dyDescent="0.25">
      <c r="B24" s="2">
        <v>7</v>
      </c>
      <c r="C24" s="54" t="s">
        <v>51</v>
      </c>
      <c r="D24" s="54" t="s">
        <v>52</v>
      </c>
      <c r="E24" s="54" t="s">
        <v>0</v>
      </c>
      <c r="F24" s="54">
        <v>7840</v>
      </c>
      <c r="H24" s="54">
        <v>4</v>
      </c>
      <c r="I24" s="54">
        <v>51</v>
      </c>
      <c r="J24" s="54">
        <v>183</v>
      </c>
      <c r="K24" s="54">
        <v>0.27800000000000002</v>
      </c>
      <c r="L24" s="54">
        <v>3</v>
      </c>
      <c r="M24" s="54" t="s">
        <v>37</v>
      </c>
      <c r="IY24" s="54"/>
    </row>
    <row r="25" spans="2:259" ht="15" customHeight="1" x14ac:dyDescent="0.25">
      <c r="B25" s="2">
        <v>8</v>
      </c>
      <c r="C25" s="54" t="s">
        <v>53</v>
      </c>
      <c r="D25" s="54" t="s">
        <v>54</v>
      </c>
      <c r="E25" s="54" t="s">
        <v>35</v>
      </c>
      <c r="F25" s="54">
        <v>7357</v>
      </c>
      <c r="H25" s="54">
        <v>0</v>
      </c>
      <c r="I25" s="54">
        <v>38</v>
      </c>
      <c r="J25" s="54">
        <v>185</v>
      </c>
      <c r="K25" s="54">
        <v>0.20540540540540542</v>
      </c>
      <c r="L25" s="54">
        <v>2</v>
      </c>
      <c r="M25" s="54" t="s">
        <v>37</v>
      </c>
      <c r="IY25" s="54"/>
    </row>
    <row r="26" spans="2:259" ht="15" customHeight="1" x14ac:dyDescent="0.25">
      <c r="C26" s="54" t="s">
        <v>55</v>
      </c>
      <c r="D26" s="54" t="s">
        <v>56</v>
      </c>
      <c r="E26" s="54" t="s">
        <v>64</v>
      </c>
      <c r="F26" s="54">
        <v>7162</v>
      </c>
      <c r="H26" s="68"/>
      <c r="I26" s="54" t="s">
        <v>66</v>
      </c>
      <c r="J26" s="68"/>
      <c r="K26" s="67"/>
      <c r="L26" s="68"/>
      <c r="M26" s="54"/>
      <c r="IY26" s="54"/>
    </row>
    <row r="27" spans="2:259" ht="15" customHeight="1" x14ac:dyDescent="0.25">
      <c r="C27" s="54" t="s">
        <v>57</v>
      </c>
      <c r="D27" s="54" t="s">
        <v>58</v>
      </c>
      <c r="E27" s="54" t="s">
        <v>0</v>
      </c>
      <c r="F27" s="54">
        <v>7145</v>
      </c>
      <c r="H27" s="68"/>
      <c r="I27" s="54" t="s">
        <v>67</v>
      </c>
      <c r="J27" s="68"/>
      <c r="K27" s="67"/>
      <c r="L27" s="68"/>
      <c r="M27" s="54"/>
      <c r="IY27" s="54"/>
    </row>
    <row r="28" spans="2:259" ht="15" customHeight="1" x14ac:dyDescent="0.25">
      <c r="C28" s="54" t="s">
        <v>59</v>
      </c>
      <c r="D28" s="54" t="s">
        <v>60</v>
      </c>
      <c r="E28" s="54" t="s">
        <v>0</v>
      </c>
      <c r="F28" s="54">
        <v>7802</v>
      </c>
      <c r="I28" s="69" t="s">
        <v>68</v>
      </c>
      <c r="J28" s="68"/>
      <c r="K28" s="68"/>
      <c r="L28" s="68"/>
      <c r="M28" s="68"/>
    </row>
    <row r="29" spans="2:259" ht="15" customHeight="1" x14ac:dyDescent="0.25">
      <c r="C29" s="54" t="s">
        <v>61</v>
      </c>
      <c r="D29" s="54" t="s">
        <v>62</v>
      </c>
      <c r="E29" s="54" t="s">
        <v>0</v>
      </c>
      <c r="F29" s="54">
        <v>4581</v>
      </c>
      <c r="G29" s="26"/>
      <c r="H29" s="1"/>
      <c r="I29" s="54" t="s">
        <v>67</v>
      </c>
      <c r="K29" s="2"/>
      <c r="L29" s="4"/>
      <c r="M29" s="2"/>
    </row>
    <row r="30" spans="2:259" ht="15" customHeight="1" x14ac:dyDescent="0.25">
      <c r="C30" s="2"/>
      <c r="D30" s="3"/>
      <c r="F30" s="1"/>
      <c r="G30" s="27"/>
      <c r="H30" s="1"/>
      <c r="K30" s="2"/>
      <c r="L30" s="4"/>
      <c r="M30" s="2"/>
    </row>
    <row r="31" spans="2:259" s="5" customFormat="1" ht="5.25" customHeight="1" x14ac:dyDescent="0.25">
      <c r="D31" s="1"/>
      <c r="E31" s="1"/>
      <c r="H31" s="1"/>
      <c r="I31" s="1"/>
      <c r="J31" s="1"/>
      <c r="L31" s="2"/>
    </row>
    <row r="32" spans="2:259" s="5" customFormat="1" ht="19.5" customHeight="1" x14ac:dyDescent="0.25">
      <c r="B32" s="119" t="s">
        <v>14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</row>
    <row r="33" spans="2:14" s="5" customFormat="1" ht="3.75" customHeight="1" x14ac:dyDescent="0.25">
      <c r="D33" s="1"/>
      <c r="E33" s="1"/>
      <c r="H33" s="1"/>
      <c r="I33" s="1"/>
      <c r="J33" s="1"/>
      <c r="L33" s="2"/>
    </row>
    <row r="34" spans="2:14" ht="15" customHeight="1" x14ac:dyDescent="0.25">
      <c r="C34" s="28" t="s">
        <v>15</v>
      </c>
      <c r="D34" s="29"/>
      <c r="E34" s="28"/>
      <c r="F34" s="28"/>
    </row>
    <row r="35" spans="2:14" ht="3.75" customHeight="1" x14ac:dyDescent="0.25"/>
    <row r="36" spans="2:14" ht="15" customHeight="1" x14ac:dyDescent="0.25">
      <c r="B36" s="2">
        <v>1</v>
      </c>
      <c r="C36" s="54" t="s">
        <v>39</v>
      </c>
      <c r="D36" s="54">
        <v>2265</v>
      </c>
      <c r="E36" s="54" t="s">
        <v>34</v>
      </c>
      <c r="F36" s="120" t="s">
        <v>16</v>
      </c>
      <c r="G36" s="120"/>
      <c r="H36" s="120"/>
      <c r="I36" s="120"/>
      <c r="J36" s="120"/>
      <c r="K36" s="120"/>
      <c r="L36" s="121" t="s">
        <v>0</v>
      </c>
      <c r="M36" s="121"/>
      <c r="N36" s="3"/>
    </row>
    <row r="37" spans="2:14" ht="15" customHeight="1" x14ac:dyDescent="0.25">
      <c r="B37" s="2">
        <v>2</v>
      </c>
      <c r="C37" s="54" t="s">
        <v>41</v>
      </c>
      <c r="D37" s="54">
        <v>9337</v>
      </c>
      <c r="E37" s="54" t="s">
        <v>0</v>
      </c>
      <c r="F37" s="122" t="str">
        <f>VLOOKUP($L$36,[1]CLUBS!$D$4:$H$36,3,FALSE)</f>
        <v>Hydro Palace - Zeedijk 250 - 8400 Oostende</v>
      </c>
      <c r="G37" s="122"/>
      <c r="H37" s="122"/>
      <c r="I37" s="122"/>
      <c r="J37" s="122"/>
      <c r="K37" s="122"/>
      <c r="L37" s="122"/>
      <c r="M37" s="122"/>
      <c r="N37" s="3"/>
    </row>
    <row r="38" spans="2:14" ht="15" customHeight="1" x14ac:dyDescent="0.25">
      <c r="B38" s="2">
        <v>3</v>
      </c>
      <c r="C38" s="54" t="s">
        <v>43</v>
      </c>
      <c r="D38" s="54">
        <v>7375</v>
      </c>
      <c r="E38" s="54" t="s">
        <v>0</v>
      </c>
      <c r="F38" s="105" t="str">
        <f>CONCATENATE("Tel: ",VLOOKUP($L$36,[1]CLUBS!$D$4:$H$36,5,FALSE))</f>
        <v>Tel: 0486/71.25.83</v>
      </c>
      <c r="G38" s="105"/>
      <c r="H38" s="105"/>
      <c r="I38" s="105"/>
      <c r="J38" s="105"/>
      <c r="K38" s="105"/>
      <c r="L38" s="105"/>
      <c r="M38" s="105"/>
      <c r="N38" s="3"/>
    </row>
    <row r="39" spans="2:14" ht="15" customHeight="1" x14ac:dyDescent="0.25">
      <c r="B39" s="2">
        <v>4</v>
      </c>
      <c r="C39" s="54" t="s">
        <v>45</v>
      </c>
      <c r="D39" s="54">
        <v>6399</v>
      </c>
      <c r="E39" s="54" t="s">
        <v>63</v>
      </c>
      <c r="F39" s="104" t="s">
        <v>73</v>
      </c>
      <c r="G39" s="104"/>
      <c r="H39" s="104"/>
      <c r="I39" s="104"/>
      <c r="J39" s="104"/>
      <c r="K39" s="104"/>
      <c r="L39" s="104"/>
      <c r="M39" s="104"/>
      <c r="N39" s="3"/>
    </row>
    <row r="40" spans="2:14" s="5" customFormat="1" ht="15" customHeight="1" x14ac:dyDescent="0.25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1"/>
    </row>
    <row r="41" spans="2:14" s="5" customFormat="1" ht="15" customHeight="1" x14ac:dyDescent="0.25">
      <c r="B41" s="32"/>
      <c r="C41" s="33" t="s">
        <v>17</v>
      </c>
      <c r="D41" s="34">
        <v>18</v>
      </c>
      <c r="E41" s="96" t="s">
        <v>18</v>
      </c>
      <c r="F41" s="96"/>
      <c r="G41" s="96"/>
      <c r="H41" s="57"/>
      <c r="I41" s="59"/>
      <c r="J41" s="31"/>
      <c r="K41" s="36"/>
      <c r="L41" s="1"/>
    </row>
    <row r="42" spans="2:14" s="5" customFormat="1" ht="11.25" customHeight="1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1"/>
    </row>
    <row r="43" spans="2:14" s="5" customFormat="1" ht="15" customHeight="1" x14ac:dyDescent="0.25">
      <c r="B43" s="35"/>
      <c r="C43" s="33" t="s">
        <v>19</v>
      </c>
      <c r="D43" s="101">
        <v>2.84</v>
      </c>
      <c r="E43" s="101"/>
      <c r="F43" s="102">
        <v>0.33500000000000002</v>
      </c>
      <c r="G43" s="102"/>
      <c r="H43" s="101"/>
      <c r="I43" s="101"/>
      <c r="J43" s="102"/>
      <c r="K43" s="102"/>
      <c r="L43" s="66"/>
      <c r="M43" s="37"/>
    </row>
    <row r="44" spans="2:14" s="5" customFormat="1" ht="15" customHeight="1" x14ac:dyDescent="0.25">
      <c r="B44" s="35"/>
      <c r="C44" s="33" t="s">
        <v>22</v>
      </c>
      <c r="D44" s="101">
        <v>2.84</v>
      </c>
      <c r="E44" s="101"/>
      <c r="F44" s="102">
        <v>0.40400000000000003</v>
      </c>
      <c r="G44" s="102"/>
      <c r="H44" s="101"/>
      <c r="I44" s="101"/>
      <c r="J44" s="102"/>
      <c r="K44" s="102"/>
      <c r="L44" s="66"/>
      <c r="M44" s="37"/>
    </row>
    <row r="45" spans="2:14" s="5" customFormat="1" ht="15" hidden="1" customHeight="1" x14ac:dyDescent="0.25">
      <c r="B45" s="35"/>
      <c r="C45" s="33" t="s">
        <v>23</v>
      </c>
      <c r="D45" s="101" t="s">
        <v>20</v>
      </c>
      <c r="E45" s="101"/>
      <c r="F45" s="103" t="e">
        <f>VLOOKUP($D$41,[2]GEMIDDELDES!$C$5:$I$11,4,FALSE)</f>
        <v>#N/A</v>
      </c>
      <c r="G45" s="103"/>
      <c r="H45" s="101" t="s">
        <v>21</v>
      </c>
      <c r="I45" s="101"/>
      <c r="J45" s="103" t="e">
        <f>VLOOKUP($D$41,[2]GEMIDDELDES!$C$5:$I$11,7,FALSE)</f>
        <v>#N/A</v>
      </c>
      <c r="K45" s="103"/>
      <c r="L45" s="66"/>
      <c r="M45" s="37"/>
    </row>
    <row r="46" spans="2:14" s="5" customFormat="1" ht="11.25" customHeight="1" x14ac:dyDescent="0.25">
      <c r="B46" s="38"/>
      <c r="C46" s="3"/>
      <c r="D46" s="3"/>
      <c r="E46" s="3"/>
      <c r="F46" s="3"/>
      <c r="G46" s="3"/>
      <c r="H46" s="1"/>
      <c r="I46" s="4"/>
      <c r="J46" s="1"/>
      <c r="K46" s="32"/>
      <c r="L46" s="1"/>
    </row>
    <row r="47" spans="2:14" s="5" customFormat="1" ht="15" customHeight="1" x14ac:dyDescent="0.25">
      <c r="C47" s="33" t="s">
        <v>24</v>
      </c>
      <c r="D47" s="93" t="s">
        <v>71</v>
      </c>
      <c r="E47" s="93"/>
      <c r="F47" s="93"/>
      <c r="G47" s="94" t="s">
        <v>25</v>
      </c>
      <c r="H47" s="94"/>
      <c r="I47" s="94"/>
      <c r="J47" s="94"/>
      <c r="K47" s="32"/>
      <c r="L47" s="1"/>
    </row>
    <row r="48" spans="2:14" s="5" customFormat="1" ht="15" customHeight="1" x14ac:dyDescent="0.25">
      <c r="C48" s="33" t="s">
        <v>26</v>
      </c>
      <c r="D48" s="95" t="s">
        <v>27</v>
      </c>
      <c r="E48" s="95"/>
      <c r="F48" s="96" t="s">
        <v>28</v>
      </c>
      <c r="G48" s="96"/>
      <c r="H48" s="96"/>
      <c r="I48" s="97" t="s">
        <v>29</v>
      </c>
      <c r="J48" s="97"/>
      <c r="K48" s="97"/>
      <c r="L48" s="1"/>
    </row>
    <row r="49" spans="2:12" s="39" customFormat="1" ht="22.5" customHeight="1" x14ac:dyDescent="0.25">
      <c r="C49" s="40"/>
      <c r="D49" s="40"/>
      <c r="E49" s="40"/>
      <c r="F49" s="40"/>
      <c r="G49" s="40"/>
      <c r="H49" s="41"/>
      <c r="I49" s="60"/>
      <c r="J49" s="62"/>
      <c r="K49" s="42"/>
      <c r="L49" s="41"/>
    </row>
    <row r="50" spans="2:12" s="39" customFormat="1" ht="15" customHeight="1" x14ac:dyDescent="0.25">
      <c r="B50" s="98" t="s">
        <v>30</v>
      </c>
      <c r="C50" s="98"/>
      <c r="D50" s="98"/>
      <c r="E50" s="43"/>
      <c r="F50" s="43"/>
      <c r="G50" s="43"/>
      <c r="H50" s="41"/>
      <c r="I50" s="21"/>
      <c r="J50" s="21"/>
      <c r="K50" s="45"/>
      <c r="L50" s="41"/>
    </row>
    <row r="51" spans="2:12" s="39" customFormat="1" ht="15" customHeight="1" x14ac:dyDescent="0.25">
      <c r="B51" s="99" t="s">
        <v>69</v>
      </c>
      <c r="C51" s="99"/>
      <c r="D51" s="99"/>
      <c r="E51" s="99"/>
      <c r="F51" s="99"/>
      <c r="G51" s="99"/>
      <c r="H51" s="99"/>
      <c r="I51" s="41"/>
      <c r="J51" s="41"/>
      <c r="K51" s="46"/>
      <c r="L51" s="41"/>
    </row>
    <row r="52" spans="2:12" s="39" customFormat="1" ht="15" customHeight="1" x14ac:dyDescent="0.25">
      <c r="B52" s="99" t="s">
        <v>70</v>
      </c>
      <c r="C52" s="99"/>
      <c r="D52" s="99"/>
      <c r="E52" s="99"/>
      <c r="F52" s="99"/>
      <c r="G52" s="99"/>
      <c r="H52" s="99"/>
      <c r="I52" s="41"/>
      <c r="J52" s="41"/>
      <c r="K52" s="47"/>
      <c r="L52" s="41"/>
    </row>
    <row r="53" spans="2:12" s="39" customFormat="1" ht="18.75" customHeight="1" x14ac:dyDescent="0.25">
      <c r="B53" s="48"/>
      <c r="C53" s="44"/>
      <c r="D53" s="44"/>
      <c r="E53" s="44"/>
      <c r="F53" s="44"/>
      <c r="G53" s="44"/>
      <c r="H53" s="41"/>
      <c r="I53" s="41"/>
      <c r="J53" s="41"/>
      <c r="L53" s="41"/>
    </row>
    <row r="54" spans="2:12" s="39" customFormat="1" ht="15" customHeight="1" x14ac:dyDescent="0.25">
      <c r="B54" s="92" t="s">
        <v>31</v>
      </c>
      <c r="C54" s="92"/>
      <c r="D54" s="92"/>
      <c r="E54" s="92"/>
      <c r="F54" s="92"/>
      <c r="G54" s="92"/>
      <c r="H54" s="92"/>
      <c r="I54" s="41"/>
      <c r="J54" s="41"/>
      <c r="L54" s="41"/>
    </row>
    <row r="55" spans="2:12" s="39" customFormat="1" ht="15" customHeight="1" x14ac:dyDescent="0.25">
      <c r="B55" s="100" t="s">
        <v>72</v>
      </c>
      <c r="C55" s="100"/>
      <c r="D55" s="100"/>
      <c r="E55" s="100"/>
      <c r="F55" s="100"/>
      <c r="G55" s="100"/>
      <c r="H55" s="100"/>
      <c r="I55" s="41"/>
      <c r="J55" s="41"/>
      <c r="L55" s="41"/>
    </row>
    <row r="56" spans="2:12" s="39" customFormat="1" ht="15" customHeight="1" x14ac:dyDescent="0.25">
      <c r="B56" s="48"/>
      <c r="C56" s="44"/>
      <c r="D56" s="44"/>
      <c r="E56" s="44"/>
      <c r="F56" s="44"/>
      <c r="G56" s="44"/>
      <c r="H56" s="41"/>
      <c r="I56" s="41"/>
      <c r="J56" s="41"/>
      <c r="L56" s="41"/>
    </row>
    <row r="57" spans="2:12" s="39" customFormat="1" ht="15" customHeight="1" x14ac:dyDescent="0.25">
      <c r="B57" s="92" t="s">
        <v>32</v>
      </c>
      <c r="C57" s="92"/>
      <c r="D57" s="92"/>
      <c r="E57" s="92"/>
      <c r="F57" s="92"/>
      <c r="G57" s="92"/>
      <c r="H57" s="92"/>
      <c r="I57" s="41"/>
      <c r="J57" s="41"/>
      <c r="L57" s="41"/>
    </row>
    <row r="58" spans="2:12" s="39" customFormat="1" ht="18.75" customHeight="1" x14ac:dyDescent="0.25">
      <c r="B58" s="48"/>
      <c r="C58" s="44"/>
      <c r="D58" s="44"/>
      <c r="E58" s="44"/>
      <c r="F58" s="44"/>
      <c r="G58" s="44"/>
      <c r="H58" s="41"/>
      <c r="I58" s="41"/>
      <c r="J58" s="41"/>
      <c r="L58" s="41"/>
    </row>
    <row r="59" spans="2:12" s="39" customFormat="1" ht="15" customHeight="1" x14ac:dyDescent="0.25">
      <c r="B59" s="92" t="s">
        <v>33</v>
      </c>
      <c r="C59" s="92"/>
      <c r="D59" s="92"/>
      <c r="E59" s="92"/>
      <c r="F59" s="92"/>
      <c r="G59" s="92"/>
      <c r="H59" s="92"/>
      <c r="I59" s="41"/>
      <c r="J59" s="41"/>
      <c r="L59" s="41"/>
    </row>
    <row r="60" spans="2:12" s="49" customFormat="1" ht="7.5" customHeight="1" x14ac:dyDescent="0.25">
      <c r="B60" s="50"/>
      <c r="E60" s="51"/>
      <c r="F60" s="51"/>
      <c r="G60" s="51"/>
      <c r="H60" s="51"/>
      <c r="I60" s="51"/>
      <c r="J60" s="63"/>
      <c r="L60" s="51"/>
    </row>
    <row r="61" spans="2:12" ht="0" hidden="1" customHeight="1" x14ac:dyDescent="0.25"/>
    <row r="62" spans="2:12" ht="0" hidden="1" customHeight="1" x14ac:dyDescent="0.25"/>
    <row r="63" spans="2:12" ht="0" hidden="1" customHeight="1" x14ac:dyDescent="0.25"/>
    <row r="64" spans="2:12" ht="0" hidden="1" customHeight="1" x14ac:dyDescent="0.25"/>
    <row r="65" ht="0" hidden="1" customHeight="1" x14ac:dyDescent="0.25"/>
    <row r="66" ht="0" hidden="1" customHeight="1" x14ac:dyDescent="0.25"/>
  </sheetData>
  <mergeCells count="38">
    <mergeCell ref="F38:M38"/>
    <mergeCell ref="B3:M4"/>
    <mergeCell ref="B5:M6"/>
    <mergeCell ref="B7:M7"/>
    <mergeCell ref="B9:E9"/>
    <mergeCell ref="B12:C12"/>
    <mergeCell ref="J12:M12"/>
    <mergeCell ref="B14:M14"/>
    <mergeCell ref="B32:M32"/>
    <mergeCell ref="F36:K36"/>
    <mergeCell ref="L36:M36"/>
    <mergeCell ref="F37:M37"/>
    <mergeCell ref="F39:M39"/>
    <mergeCell ref="E41:G41"/>
    <mergeCell ref="D43:E43"/>
    <mergeCell ref="F43:G43"/>
    <mergeCell ref="H43:I43"/>
    <mergeCell ref="J43:K43"/>
    <mergeCell ref="D44:E44"/>
    <mergeCell ref="F44:G44"/>
    <mergeCell ref="H44:I44"/>
    <mergeCell ref="J44:K44"/>
    <mergeCell ref="D45:E45"/>
    <mergeCell ref="F45:G45"/>
    <mergeCell ref="H45:I45"/>
    <mergeCell ref="J45:K45"/>
    <mergeCell ref="B59:H59"/>
    <mergeCell ref="D47:F47"/>
    <mergeCell ref="G47:J47"/>
    <mergeCell ref="D48:E48"/>
    <mergeCell ref="F48:H48"/>
    <mergeCell ref="I48:K48"/>
    <mergeCell ref="B50:D50"/>
    <mergeCell ref="B51:H51"/>
    <mergeCell ref="B52:H52"/>
    <mergeCell ref="B54:H54"/>
    <mergeCell ref="B55:H55"/>
    <mergeCell ref="B57:H57"/>
  </mergeCells>
  <conditionalFormatting sqref="M15:M28 M31 N29:N30">
    <cfRule type="containsText" dxfId="1" priority="1" operator="containsText" text="PR">
      <formula>NOT(ISERROR(SEARCH("PR",M15)))</formula>
    </cfRule>
  </conditionalFormatting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workbookViewId="0">
      <selection activeCell="P10" sqref="P10"/>
    </sheetView>
  </sheetViews>
  <sheetFormatPr defaultRowHeight="15" x14ac:dyDescent="0.25"/>
  <cols>
    <col min="1" max="1" width="2.140625" customWidth="1"/>
    <col min="3" max="3" width="9.7109375" bestFit="1" customWidth="1"/>
  </cols>
  <sheetData>
    <row r="1" spans="1:15" ht="15.75" thickBot="1" x14ac:dyDescent="0.3"/>
    <row r="2" spans="1:15" ht="31.5" x14ac:dyDescent="0.5">
      <c r="A2" s="71"/>
      <c r="B2" s="73"/>
      <c r="C2" s="132" t="s">
        <v>1</v>
      </c>
      <c r="D2" s="132"/>
      <c r="E2" s="132"/>
      <c r="F2" s="132"/>
      <c r="G2" s="132"/>
      <c r="H2" s="132"/>
      <c r="I2" s="132"/>
      <c r="J2" s="132"/>
      <c r="K2" s="74"/>
      <c r="L2" s="75"/>
      <c r="M2" s="71"/>
      <c r="N2" s="71"/>
      <c r="O2" s="71"/>
    </row>
    <row r="3" spans="1:15" x14ac:dyDescent="0.25">
      <c r="B3" s="76"/>
      <c r="C3" s="70"/>
      <c r="D3" s="70"/>
      <c r="E3" s="70"/>
      <c r="F3" s="70"/>
      <c r="G3" s="70"/>
      <c r="H3" s="70"/>
      <c r="I3" s="70"/>
      <c r="J3" s="70"/>
      <c r="K3" s="70"/>
      <c r="L3" s="77"/>
    </row>
    <row r="4" spans="1:15" ht="23.25" x14ac:dyDescent="0.35">
      <c r="A4" s="72"/>
      <c r="B4" s="78"/>
      <c r="C4" s="124" t="s">
        <v>2</v>
      </c>
      <c r="D4" s="124"/>
      <c r="E4" s="124"/>
      <c r="F4" s="124"/>
      <c r="G4" s="124"/>
      <c r="H4" s="124"/>
      <c r="I4" s="124"/>
      <c r="J4" s="124"/>
      <c r="K4" s="79"/>
      <c r="L4" s="80"/>
    </row>
    <row r="5" spans="1:15" ht="15" customHeight="1" x14ac:dyDescent="0.25">
      <c r="A5" s="55"/>
      <c r="B5" s="81"/>
      <c r="C5" s="125" t="s">
        <v>74</v>
      </c>
      <c r="D5" s="125"/>
      <c r="E5" s="125"/>
      <c r="F5" s="125"/>
      <c r="G5" s="125"/>
      <c r="H5" s="125"/>
      <c r="I5" s="125"/>
      <c r="J5" s="125"/>
      <c r="K5" s="82"/>
      <c r="L5" s="83"/>
    </row>
    <row r="6" spans="1:15" ht="15.75" thickBot="1" x14ac:dyDescent="0.3">
      <c r="B6" s="84" t="s">
        <v>75</v>
      </c>
      <c r="C6" s="85"/>
      <c r="D6" s="85"/>
      <c r="E6" s="85"/>
      <c r="F6" s="85"/>
      <c r="G6" s="85"/>
      <c r="H6" s="85"/>
      <c r="I6" s="85"/>
      <c r="J6" s="126" t="s">
        <v>76</v>
      </c>
      <c r="K6" s="126"/>
      <c r="L6" s="127"/>
    </row>
    <row r="8" spans="1:15" x14ac:dyDescent="0.25">
      <c r="B8" t="s">
        <v>77</v>
      </c>
      <c r="C8" s="86">
        <v>45325</v>
      </c>
      <c r="J8" t="s">
        <v>78</v>
      </c>
    </row>
    <row r="10" spans="1:15" ht="26.25" x14ac:dyDescent="0.4">
      <c r="D10" s="128" t="s">
        <v>79</v>
      </c>
      <c r="E10" s="129"/>
      <c r="F10" s="129"/>
      <c r="G10" s="129"/>
      <c r="H10" s="129"/>
      <c r="I10" s="129"/>
      <c r="J10" s="130"/>
    </row>
    <row r="11" spans="1:15" ht="8.25" customHeight="1" x14ac:dyDescent="0.4">
      <c r="D11" s="87"/>
      <c r="E11" s="87"/>
      <c r="F11" s="87"/>
      <c r="G11" s="87"/>
      <c r="H11" s="87"/>
      <c r="I11" s="87"/>
      <c r="J11" s="87"/>
    </row>
    <row r="12" spans="1:15" x14ac:dyDescent="0.25">
      <c r="C12" s="88" t="s">
        <v>80</v>
      </c>
      <c r="D12" s="131" t="s">
        <v>81</v>
      </c>
      <c r="E12" s="131"/>
      <c r="F12" s="88" t="s">
        <v>82</v>
      </c>
      <c r="G12" s="88" t="s">
        <v>83</v>
      </c>
      <c r="H12" s="88" t="s">
        <v>9</v>
      </c>
      <c r="I12" s="88" t="s">
        <v>10</v>
      </c>
      <c r="J12" s="88" t="s">
        <v>11</v>
      </c>
      <c r="K12" s="88" t="s">
        <v>12</v>
      </c>
      <c r="L12" s="88" t="s">
        <v>13</v>
      </c>
    </row>
    <row r="13" spans="1:15" x14ac:dyDescent="0.25"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5" x14ac:dyDescent="0.25">
      <c r="B14">
        <v>1</v>
      </c>
      <c r="C14" s="55">
        <v>2265</v>
      </c>
      <c r="D14" t="s">
        <v>84</v>
      </c>
      <c r="F14" s="55" t="s">
        <v>34</v>
      </c>
      <c r="G14" s="68">
        <v>6</v>
      </c>
      <c r="H14" s="68">
        <v>71</v>
      </c>
      <c r="I14" s="68">
        <v>133</v>
      </c>
      <c r="J14" s="68">
        <v>0.53300000000000003</v>
      </c>
      <c r="K14" s="68">
        <v>5</v>
      </c>
      <c r="L14" s="68" t="s">
        <v>65</v>
      </c>
    </row>
    <row r="15" spans="1:15" x14ac:dyDescent="0.25">
      <c r="B15">
        <v>2</v>
      </c>
      <c r="C15" s="55">
        <v>9337</v>
      </c>
      <c r="D15" t="s">
        <v>85</v>
      </c>
      <c r="F15" s="55" t="s">
        <v>0</v>
      </c>
      <c r="G15" s="68">
        <v>4</v>
      </c>
      <c r="H15" s="68">
        <v>61</v>
      </c>
      <c r="I15" s="68">
        <v>161</v>
      </c>
      <c r="J15" s="68">
        <v>0.378</v>
      </c>
      <c r="K15" s="68">
        <v>3</v>
      </c>
      <c r="L15" s="68" t="s">
        <v>36</v>
      </c>
    </row>
    <row r="16" spans="1:15" x14ac:dyDescent="0.25">
      <c r="B16">
        <v>3</v>
      </c>
      <c r="C16" s="55">
        <v>7375</v>
      </c>
      <c r="D16" t="s">
        <v>86</v>
      </c>
      <c r="F16" s="55" t="s">
        <v>0</v>
      </c>
      <c r="G16" s="68">
        <v>8</v>
      </c>
      <c r="H16" s="68">
        <v>72</v>
      </c>
      <c r="I16" s="68">
        <v>206</v>
      </c>
      <c r="J16" s="68">
        <v>0.34899999999999998</v>
      </c>
      <c r="K16" s="68">
        <v>5</v>
      </c>
      <c r="L16" s="68" t="s">
        <v>36</v>
      </c>
    </row>
    <row r="17" spans="2:12" x14ac:dyDescent="0.25">
      <c r="B17">
        <v>4</v>
      </c>
      <c r="C17" s="55">
        <v>6399</v>
      </c>
      <c r="D17" t="s">
        <v>87</v>
      </c>
      <c r="F17" s="55" t="s">
        <v>63</v>
      </c>
      <c r="G17" s="68">
        <v>2</v>
      </c>
      <c r="H17" s="68">
        <v>66</v>
      </c>
      <c r="I17" s="68">
        <v>210</v>
      </c>
      <c r="J17" s="68">
        <v>0.314</v>
      </c>
      <c r="K17" s="68">
        <v>3</v>
      </c>
      <c r="L17" s="68" t="s">
        <v>37</v>
      </c>
    </row>
    <row r="18" spans="2:12" x14ac:dyDescent="0.25">
      <c r="B18">
        <v>5</v>
      </c>
      <c r="C18" s="55">
        <v>4263</v>
      </c>
      <c r="D18" t="s">
        <v>88</v>
      </c>
      <c r="F18" s="55" t="s">
        <v>0</v>
      </c>
      <c r="G18" s="68">
        <v>4</v>
      </c>
      <c r="H18" s="68">
        <v>59</v>
      </c>
      <c r="I18" s="68">
        <v>196</v>
      </c>
      <c r="J18" s="68">
        <v>0.30099999999999999</v>
      </c>
      <c r="K18" s="68">
        <v>5</v>
      </c>
      <c r="L18" s="68" t="s">
        <v>37</v>
      </c>
    </row>
    <row r="19" spans="2:12" x14ac:dyDescent="0.25">
      <c r="B19">
        <v>6</v>
      </c>
      <c r="C19" s="55">
        <v>7167</v>
      </c>
      <c r="D19" t="s">
        <v>89</v>
      </c>
      <c r="F19" s="55" t="s">
        <v>63</v>
      </c>
      <c r="G19" s="68">
        <v>4</v>
      </c>
      <c r="H19" s="68">
        <v>64</v>
      </c>
      <c r="I19" s="68">
        <v>214</v>
      </c>
      <c r="J19" s="68">
        <v>0.29899999999999999</v>
      </c>
      <c r="K19" s="68">
        <v>3</v>
      </c>
      <c r="L19" s="68" t="s">
        <v>37</v>
      </c>
    </row>
    <row r="20" spans="2:12" x14ac:dyDescent="0.25">
      <c r="B20">
        <v>7</v>
      </c>
      <c r="C20" s="55">
        <v>7840</v>
      </c>
      <c r="D20" t="s">
        <v>90</v>
      </c>
      <c r="F20" s="55" t="s">
        <v>0</v>
      </c>
      <c r="G20" s="68">
        <v>4</v>
      </c>
      <c r="H20" s="68">
        <v>51</v>
      </c>
      <c r="I20" s="68">
        <v>183</v>
      </c>
      <c r="J20" s="68">
        <v>0.27800000000000002</v>
      </c>
      <c r="K20" s="68">
        <v>3</v>
      </c>
      <c r="L20" s="68" t="s">
        <v>37</v>
      </c>
    </row>
    <row r="21" spans="2:12" x14ac:dyDescent="0.25">
      <c r="B21">
        <v>8</v>
      </c>
      <c r="C21" s="55">
        <v>7357</v>
      </c>
      <c r="D21" t="s">
        <v>91</v>
      </c>
      <c r="F21" s="55" t="s">
        <v>35</v>
      </c>
      <c r="G21" s="68">
        <v>0</v>
      </c>
      <c r="H21" s="68">
        <v>38</v>
      </c>
      <c r="I21" s="68">
        <v>185</v>
      </c>
      <c r="J21" s="68">
        <v>0.20540540540540542</v>
      </c>
      <c r="K21" s="68">
        <v>2</v>
      </c>
      <c r="L21" s="68" t="s">
        <v>37</v>
      </c>
    </row>
    <row r="22" spans="2:12" x14ac:dyDescent="0.25">
      <c r="C22" s="55">
        <v>7162</v>
      </c>
      <c r="D22" t="s">
        <v>92</v>
      </c>
      <c r="F22" s="55" t="s">
        <v>63</v>
      </c>
      <c r="G22" s="68"/>
      <c r="H22" s="54" t="s">
        <v>66</v>
      </c>
      <c r="I22" s="68"/>
      <c r="J22" s="67"/>
      <c r="K22" s="68"/>
      <c r="L22" s="54"/>
    </row>
    <row r="23" spans="2:12" x14ac:dyDescent="0.25">
      <c r="C23" s="55">
        <v>7145</v>
      </c>
      <c r="D23" t="s">
        <v>93</v>
      </c>
      <c r="F23" s="55" t="s">
        <v>0</v>
      </c>
      <c r="G23" s="68"/>
      <c r="H23" s="54" t="s">
        <v>67</v>
      </c>
      <c r="I23" s="68"/>
      <c r="J23" s="67"/>
      <c r="K23" s="68"/>
      <c r="L23" s="54"/>
    </row>
    <row r="24" spans="2:12" x14ac:dyDescent="0.25">
      <c r="C24" s="55">
        <v>7802</v>
      </c>
      <c r="D24" t="s">
        <v>94</v>
      </c>
      <c r="F24" s="55" t="s">
        <v>0</v>
      </c>
      <c r="G24" s="2"/>
      <c r="H24" s="69" t="s">
        <v>68</v>
      </c>
      <c r="I24" s="68"/>
      <c r="J24" s="68"/>
      <c r="K24" s="68"/>
      <c r="L24" s="68"/>
    </row>
    <row r="25" spans="2:12" x14ac:dyDescent="0.25">
      <c r="C25" s="55">
        <v>4581</v>
      </c>
      <c r="D25" t="s">
        <v>95</v>
      </c>
      <c r="F25" s="55" t="s">
        <v>0</v>
      </c>
      <c r="G25" s="1"/>
      <c r="H25" s="54" t="s">
        <v>67</v>
      </c>
      <c r="I25" s="2"/>
      <c r="J25" s="2"/>
      <c r="K25" s="4"/>
      <c r="L25" s="2"/>
    </row>
    <row r="27" spans="2:12" ht="23.25" x14ac:dyDescent="0.35">
      <c r="C27" s="123" t="s">
        <v>96</v>
      </c>
      <c r="D27" s="123"/>
      <c r="E27" s="123"/>
      <c r="F27" s="123"/>
      <c r="G27" s="123"/>
      <c r="H27" s="123"/>
      <c r="I27" s="123"/>
      <c r="J27" s="123"/>
    </row>
    <row r="30" spans="2:12" x14ac:dyDescent="0.25">
      <c r="C30">
        <v>1</v>
      </c>
      <c r="D30" s="90" t="s">
        <v>84</v>
      </c>
      <c r="F30" s="55" t="s">
        <v>34</v>
      </c>
      <c r="H30" t="s">
        <v>99</v>
      </c>
    </row>
    <row r="31" spans="2:12" x14ac:dyDescent="0.25">
      <c r="C31">
        <v>2</v>
      </c>
      <c r="D31" s="90" t="s">
        <v>85</v>
      </c>
      <c r="F31" s="55" t="s">
        <v>0</v>
      </c>
      <c r="H31" t="s">
        <v>97</v>
      </c>
    </row>
    <row r="32" spans="2:12" x14ac:dyDescent="0.25">
      <c r="C32">
        <v>3</v>
      </c>
      <c r="D32" s="90" t="s">
        <v>86</v>
      </c>
      <c r="F32" s="55" t="s">
        <v>0</v>
      </c>
      <c r="H32" t="s">
        <v>100</v>
      </c>
    </row>
    <row r="33" spans="3:11" x14ac:dyDescent="0.25">
      <c r="C33">
        <v>4</v>
      </c>
      <c r="D33" s="90" t="s">
        <v>87</v>
      </c>
      <c r="F33" s="55" t="s">
        <v>63</v>
      </c>
      <c r="H33" s="89" t="s">
        <v>98</v>
      </c>
      <c r="I33" s="89"/>
      <c r="J33" s="89"/>
      <c r="K33" s="89"/>
    </row>
    <row r="35" spans="3:11" x14ac:dyDescent="0.25">
      <c r="C35" s="90" t="s">
        <v>101</v>
      </c>
      <c r="E35" s="90">
        <v>18</v>
      </c>
      <c r="G35" t="s">
        <v>102</v>
      </c>
    </row>
    <row r="37" spans="3:11" x14ac:dyDescent="0.25">
      <c r="D37" s="90" t="s">
        <v>106</v>
      </c>
      <c r="F37" t="s">
        <v>107</v>
      </c>
      <c r="J37" t="s">
        <v>108</v>
      </c>
    </row>
    <row r="39" spans="3:11" x14ac:dyDescent="0.25">
      <c r="D39" s="90" t="s">
        <v>109</v>
      </c>
      <c r="F39" s="91" t="s">
        <v>110</v>
      </c>
      <c r="G39" s="91" t="s">
        <v>111</v>
      </c>
      <c r="H39" t="s">
        <v>112</v>
      </c>
      <c r="I39" t="s">
        <v>113</v>
      </c>
      <c r="J39" t="s">
        <v>114</v>
      </c>
      <c r="K39" t="s">
        <v>115</v>
      </c>
    </row>
    <row r="41" spans="3:11" x14ac:dyDescent="0.25">
      <c r="C41" s="90" t="s">
        <v>103</v>
      </c>
      <c r="E41" t="s">
        <v>104</v>
      </c>
    </row>
    <row r="42" spans="3:11" x14ac:dyDescent="0.25">
      <c r="E42" t="s">
        <v>105</v>
      </c>
    </row>
    <row r="45" spans="3:11" x14ac:dyDescent="0.25">
      <c r="C45" t="s">
        <v>116</v>
      </c>
    </row>
    <row r="46" spans="3:11" x14ac:dyDescent="0.25">
      <c r="C46" s="89" t="s">
        <v>117</v>
      </c>
      <c r="D46" s="89"/>
      <c r="E46" s="89"/>
      <c r="F46" s="89"/>
      <c r="G46" s="89"/>
    </row>
    <row r="48" spans="3:11" x14ac:dyDescent="0.25">
      <c r="C48" t="s">
        <v>118</v>
      </c>
    </row>
    <row r="49" spans="3:3" x14ac:dyDescent="0.25">
      <c r="C49" t="s">
        <v>119</v>
      </c>
    </row>
    <row r="51" spans="3:3" x14ac:dyDescent="0.25">
      <c r="C51" t="s">
        <v>120</v>
      </c>
    </row>
    <row r="53" spans="3:3" x14ac:dyDescent="0.25">
      <c r="C53" t="s">
        <v>121</v>
      </c>
    </row>
  </sheetData>
  <mergeCells count="7">
    <mergeCell ref="C2:J2"/>
    <mergeCell ref="C27:J27"/>
    <mergeCell ref="C4:J4"/>
    <mergeCell ref="C5:J5"/>
    <mergeCell ref="J6:L6"/>
    <mergeCell ref="D10:J10"/>
    <mergeCell ref="D12:E12"/>
  </mergeCells>
  <conditionalFormatting sqref="L14:L24">
    <cfRule type="containsText" dxfId="0" priority="1" operator="containsText" text="PR">
      <formula>NOT(ISERROR(SEARCH("PR",L14)))</formula>
    </cfRule>
  </conditionalFormatting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KDF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</dc:creator>
  <cp:lastModifiedBy>Freddy</cp:lastModifiedBy>
  <cp:lastPrinted>2024-02-03T09:04:45Z</cp:lastPrinted>
  <dcterms:created xsi:type="dcterms:W3CDTF">2023-12-15T13:52:38Z</dcterms:created>
  <dcterms:modified xsi:type="dcterms:W3CDTF">2024-02-03T09:14:53Z</dcterms:modified>
</cp:coreProperties>
</file>