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28" i="1" l="1"/>
  <c r="C28" i="1"/>
  <c r="D27" i="1"/>
  <c r="C27" i="1"/>
  <c r="D26" i="1"/>
  <c r="C26" i="1"/>
  <c r="A26" i="1"/>
  <c r="A27" i="1" s="1"/>
  <c r="A28" i="1" s="1"/>
  <c r="D25" i="1"/>
  <c r="C25" i="1"/>
  <c r="D24" i="1"/>
  <c r="C24" i="1"/>
  <c r="D13" i="1"/>
  <c r="C13" i="1"/>
  <c r="D12" i="1"/>
  <c r="C12" i="1"/>
  <c r="D11" i="1"/>
  <c r="C11" i="1"/>
  <c r="D10" i="1"/>
  <c r="C10" i="1"/>
  <c r="A10" i="1"/>
  <c r="A11" i="1" s="1"/>
  <c r="A12" i="1" s="1"/>
  <c r="A13" i="1" s="1"/>
  <c r="D9" i="1"/>
  <c r="C9" i="1"/>
</calcChain>
</file>

<file path=xl/sharedStrings.xml><?xml version="1.0" encoding="utf-8"?>
<sst xmlns="http://schemas.openxmlformats.org/spreadsheetml/2006/main" count="70" uniqueCount="55">
  <si>
    <t>Deelnemers</t>
  </si>
  <si>
    <t>Tel: 053/780419</t>
  </si>
  <si>
    <t>Zaterdag 19/01/2013 vanaf 14u00</t>
  </si>
  <si>
    <t>Poule A</t>
  </si>
  <si>
    <t>Biljart 1</t>
  </si>
  <si>
    <t>Biljart 2</t>
  </si>
  <si>
    <t>R1:</t>
  </si>
  <si>
    <t>1-2</t>
  </si>
  <si>
    <t>3-4</t>
  </si>
  <si>
    <t>R2:</t>
  </si>
  <si>
    <t>2-4</t>
  </si>
  <si>
    <t>1-5</t>
  </si>
  <si>
    <t>R3:</t>
  </si>
  <si>
    <t>3-5</t>
  </si>
  <si>
    <t>R4:</t>
  </si>
  <si>
    <t>1-3</t>
  </si>
  <si>
    <t>2-5</t>
  </si>
  <si>
    <t>R5:</t>
  </si>
  <si>
    <t>4-5</t>
  </si>
  <si>
    <t>2-3</t>
  </si>
  <si>
    <t>R6:</t>
  </si>
  <si>
    <t>1-4</t>
  </si>
  <si>
    <t>KBC De Ster, Preulegem 17,  9400 Ninove</t>
  </si>
  <si>
    <t>Tel: 054/32.61.78</t>
  </si>
  <si>
    <t>Poule B</t>
  </si>
  <si>
    <t>Te spelen punten :</t>
  </si>
  <si>
    <t>Gelijke beurten.</t>
  </si>
  <si>
    <t>KLASSEMENT</t>
  </si>
  <si>
    <t>1.</t>
  </si>
  <si>
    <t>2.</t>
  </si>
  <si>
    <t>Matchpunten met minimumgemiddelde :0,625</t>
  </si>
  <si>
    <t>3.</t>
  </si>
  <si>
    <t>Er wordt gespeeld volgens bonussysteem</t>
  </si>
  <si>
    <t>PROM</t>
  </si>
  <si>
    <t>MG</t>
  </si>
  <si>
    <t>OG</t>
  </si>
  <si>
    <t>Winst</t>
  </si>
  <si>
    <t>Gelijk</t>
  </si>
  <si>
    <t>Verlies</t>
  </si>
  <si>
    <t>De eerste 2 van elke poule spelen de districtfinale  op zaterdag 16 februari 2013</t>
  </si>
  <si>
    <t>(in het lokaal vd winnaar)</t>
  </si>
  <si>
    <t>Matchpunten onder minimumgemiddelde :0,625</t>
  </si>
  <si>
    <t>KBC St. Martinus, Rerum Novarumstraat 4, 9300 Aalst</t>
  </si>
  <si>
    <t>Zaterdag 19/01/2013 vanaf 14u30</t>
  </si>
  <si>
    <t>Matchpunten met promotiegemiddelde : 0,790</t>
  </si>
  <si>
    <t>Zaterdag 9/02/2013 vanaf 14u00</t>
  </si>
  <si>
    <t>Wijziging kalender wegens afgelasting van speeldag zondag 20/01/2013</t>
  </si>
  <si>
    <t>V1-W2</t>
  </si>
  <si>
    <t>V2-W1</t>
  </si>
  <si>
    <t>W1-W2</t>
  </si>
  <si>
    <t>V1-V2</t>
  </si>
  <si>
    <t>Volgens Klassement:</t>
  </si>
  <si>
    <t>OVFF</t>
  </si>
  <si>
    <t xml:space="preserve"> </t>
  </si>
  <si>
    <t>Donderdag 14/02/2013 vanaf 19u30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</si>
</sst>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u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b/>
      <u/>
      <sz val="14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trike/>
      <u val="double"/>
      <sz val="11"/>
      <color rgb="FFFF0000"/>
      <name val="Calibri"/>
      <family val="2"/>
      <scheme val="minor"/>
    </font>
    <font>
      <b/>
      <strike/>
      <u val="double"/>
      <sz val="10"/>
      <color rgb="FFFF0000"/>
      <name val="Arial"/>
      <family val="2"/>
    </font>
    <font>
      <b/>
      <sz val="9"/>
      <color rgb="FFFF0000"/>
      <name val="Arial"/>
      <family val="2"/>
    </font>
    <font>
      <b/>
      <u/>
      <sz val="14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9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/>
    <xf numFmtId="0" fontId="13" fillId="3" borderId="4" xfId="0" applyFont="1" applyFill="1" applyBorder="1"/>
    <xf numFmtId="0" fontId="14" fillId="3" borderId="5" xfId="0" applyFont="1" applyFill="1" applyBorder="1" applyAlignment="1">
      <alignment horizontal="left"/>
    </xf>
    <xf numFmtId="0" fontId="14" fillId="3" borderId="0" xfId="0" applyFont="1" applyFill="1" applyBorder="1"/>
    <xf numFmtId="0" fontId="13" fillId="3" borderId="0" xfId="0" applyFont="1" applyFill="1" applyBorder="1"/>
    <xf numFmtId="0" fontId="13" fillId="3" borderId="6" xfId="0" applyFont="1" applyFill="1" applyBorder="1"/>
    <xf numFmtId="0" fontId="12" fillId="3" borderId="5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left"/>
    </xf>
    <xf numFmtId="0" fontId="13" fillId="3" borderId="9" xfId="0" applyFont="1" applyFill="1" applyBorder="1"/>
    <xf numFmtId="0" fontId="14" fillId="3" borderId="9" xfId="0" applyFont="1" applyFill="1" applyBorder="1"/>
    <xf numFmtId="0" fontId="14" fillId="3" borderId="10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0" borderId="5" xfId="0" applyBorder="1"/>
    <xf numFmtId="0" fontId="7" fillId="0" borderId="0" xfId="0" applyFont="1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right"/>
    </xf>
    <xf numFmtId="16" fontId="8" fillId="0" borderId="5" xfId="0" applyNumberFormat="1" applyFont="1" applyBorder="1" applyAlignment="1">
      <alignment horizontal="right"/>
    </xf>
    <xf numFmtId="0" fontId="8" fillId="0" borderId="6" xfId="0" applyFont="1" applyBorder="1" applyAlignment="1"/>
    <xf numFmtId="0" fontId="0" fillId="0" borderId="6" xfId="0" applyFill="1" applyBorder="1" applyAlignment="1"/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49" fontId="1" fillId="0" borderId="9" xfId="0" applyNumberFormat="1" applyFont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3" xfId="0" applyBorder="1"/>
    <xf numFmtId="0" fontId="11" fillId="0" borderId="4" xfId="0" applyFont="1" applyFill="1" applyBorder="1" applyAlignment="1">
      <alignment horizontal="left"/>
    </xf>
    <xf numFmtId="0" fontId="0" fillId="0" borderId="5" xfId="0" applyBorder="1" applyAlignment="1">
      <alignment horizontal="right"/>
    </xf>
    <xf numFmtId="0" fontId="11" fillId="0" borderId="6" xfId="0" applyFont="1" applyFill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/>
    <xf numFmtId="0" fontId="11" fillId="0" borderId="10" xfId="0" applyFont="1" applyFill="1" applyBorder="1" applyAlignment="1">
      <alignment horizontal="left"/>
    </xf>
    <xf numFmtId="0" fontId="0" fillId="0" borderId="4" xfId="0" applyBorder="1"/>
    <xf numFmtId="0" fontId="6" fillId="0" borderId="6" xfId="0" applyFont="1" applyBorder="1" applyAlignment="1">
      <alignment horizontal="right"/>
    </xf>
    <xf numFmtId="0" fontId="10" fillId="0" borderId="6" xfId="0" applyFont="1" applyBorder="1" applyAlignment="1">
      <alignment horizontal="left"/>
    </xf>
    <xf numFmtId="0" fontId="17" fillId="0" borderId="5" xfId="0" applyFont="1" applyBorder="1" applyAlignment="1">
      <alignment horizontal="right"/>
    </xf>
    <xf numFmtId="49" fontId="17" fillId="0" borderId="0" xfId="0" applyNumberFormat="1" applyFont="1" applyBorder="1" applyAlignment="1">
      <alignment horizontal="center"/>
    </xf>
    <xf numFmtId="49" fontId="17" fillId="0" borderId="0" xfId="0" applyNumberFormat="1" applyFont="1" applyFill="1" applyBorder="1" applyAlignment="1">
      <alignment horizontal="center"/>
    </xf>
    <xf numFmtId="0" fontId="7" fillId="0" borderId="6" xfId="0" applyFont="1" applyFill="1" applyBorder="1" applyAlignment="1"/>
    <xf numFmtId="0" fontId="13" fillId="3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16" fillId="2" borderId="11" xfId="0" applyNumberFormat="1" applyFont="1" applyFill="1" applyBorder="1" applyAlignment="1">
      <alignment horizontal="center"/>
    </xf>
    <xf numFmtId="164" fontId="16" fillId="2" borderId="12" xfId="0" applyNumberFormat="1" applyFont="1" applyFill="1" applyBorder="1" applyAlignment="1">
      <alignment horizontal="center"/>
    </xf>
    <xf numFmtId="164" fontId="16" fillId="2" borderId="13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22" fillId="2" borderId="11" xfId="0" applyNumberFormat="1" applyFont="1" applyFill="1" applyBorder="1" applyAlignment="1">
      <alignment horizontal="center"/>
    </xf>
    <xf numFmtId="164" fontId="22" fillId="2" borderId="12" xfId="0" applyNumberFormat="1" applyFont="1" applyFill="1" applyBorder="1" applyAlignment="1">
      <alignment horizontal="center"/>
    </xf>
    <xf numFmtId="164" fontId="22" fillId="2" borderId="13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left"/>
    </xf>
    <xf numFmtId="0" fontId="19" fillId="4" borderId="5" xfId="0" applyFont="1" applyFill="1" applyBorder="1" applyAlignment="1">
      <alignment horizontal="right"/>
    </xf>
    <xf numFmtId="0" fontId="20" fillId="4" borderId="0" xfId="0" applyFont="1" applyFill="1" applyBorder="1" applyAlignment="1">
      <alignment horizontal="center"/>
    </xf>
    <xf numFmtId="0" fontId="20" fillId="4" borderId="0" xfId="0" applyFont="1" applyFill="1" applyBorder="1"/>
    <xf numFmtId="0" fontId="21" fillId="4" borderId="6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164" fontId="3" fillId="4" borderId="5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164" fontId="3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Border="1" applyAlignment="1">
      <alignment horizontal="center"/>
    </xf>
    <xf numFmtId="0" fontId="0" fillId="4" borderId="6" xfId="0" applyFill="1" applyBorder="1"/>
    <xf numFmtId="49" fontId="8" fillId="4" borderId="5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right"/>
    </xf>
    <xf numFmtId="49" fontId="1" fillId="4" borderId="9" xfId="0" applyNumberFormat="1" applyFont="1" applyFill="1" applyBorder="1" applyAlignment="1">
      <alignment horizontal="center"/>
    </xf>
    <xf numFmtId="0" fontId="0" fillId="4" borderId="10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55</xdr:row>
      <xdr:rowOff>19050</xdr:rowOff>
    </xdr:from>
    <xdr:to>
      <xdr:col>2</xdr:col>
      <xdr:colOff>653415</xdr:colOff>
      <xdr:row>56</xdr:row>
      <xdr:rowOff>142874</xdr:rowOff>
    </xdr:to>
    <xdr:sp macro="" textlink="">
      <xdr:nvSpPr>
        <xdr:cNvPr id="8" name="Rectangle 3"/>
        <xdr:cNvSpPr>
          <a:spLocks noChangeArrowheads="1"/>
        </xdr:cNvSpPr>
      </xdr:nvSpPr>
      <xdr:spPr bwMode="auto">
        <a:xfrm flipV="1">
          <a:off x="152400" y="121443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54</xdr:row>
      <xdr:rowOff>133350</xdr:rowOff>
    </xdr:from>
    <xdr:to>
      <xdr:col>8</xdr:col>
      <xdr:colOff>428626</xdr:colOff>
      <xdr:row>56</xdr:row>
      <xdr:rowOff>51435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2076450" y="120681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238125</xdr:colOff>
      <xdr:row>57</xdr:row>
      <xdr:rowOff>38100</xdr:rowOff>
    </xdr:from>
    <xdr:to>
      <xdr:col>9</xdr:col>
      <xdr:colOff>209550</xdr:colOff>
      <xdr:row>60</xdr:row>
      <xdr:rowOff>142875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238125" y="1288732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(05)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Districtschiftingen 2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31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januari </a:t>
          </a:r>
          <a:r>
            <a:rPr lang="nl-BE" sz="1300" b="1" i="0" strike="noStrike" baseline="0">
              <a:solidFill>
                <a:srgbClr val="FF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(05)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DISTRICTSCHIFTINGEN-   2° DRIEBANDEN OP KB</a:t>
          </a:r>
        </a:p>
      </xdr:txBody>
    </xdr:sp>
    <xdr:clientData/>
  </xdr:twoCellAnchor>
  <xdr:twoCellAnchor>
    <xdr:from>
      <xdr:col>2</xdr:col>
      <xdr:colOff>533400</xdr:colOff>
      <xdr:row>51</xdr:row>
      <xdr:rowOff>180975</xdr:rowOff>
    </xdr:from>
    <xdr:to>
      <xdr:col>7</xdr:col>
      <xdr:colOff>584836</xdr:colOff>
      <xdr:row>53</xdr:row>
      <xdr:rowOff>188595</xdr:rowOff>
    </xdr:to>
    <xdr:sp macro="" textlink="">
      <xdr:nvSpPr>
        <xdr:cNvPr id="12" name="Rectangle 6"/>
        <xdr:cNvSpPr>
          <a:spLocks noChangeArrowheads="1"/>
        </xdr:cNvSpPr>
      </xdr:nvSpPr>
      <xdr:spPr bwMode="auto">
        <a:xfrm>
          <a:off x="1533525" y="115443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49</xdr:row>
      <xdr:rowOff>57150</xdr:rowOff>
    </xdr:from>
    <xdr:to>
      <xdr:col>7</xdr:col>
      <xdr:colOff>361949</xdr:colOff>
      <xdr:row>50</xdr:row>
      <xdr:rowOff>123825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1924050" y="110394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Denderstreek%20Criteria%202012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Normal="100" workbookViewId="0">
      <selection activeCell="C6" sqref="C6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17" customHeight="1" x14ac:dyDescent="0.25"/>
    <row r="2" spans="1:10" ht="15" customHeight="1" x14ac:dyDescent="0.25">
      <c r="A2" s="84" t="s">
        <v>46</v>
      </c>
      <c r="B2" s="84"/>
      <c r="C2" s="84"/>
      <c r="D2" s="84"/>
      <c r="E2" s="84"/>
      <c r="F2" s="84"/>
      <c r="G2" s="84"/>
      <c r="H2" s="84"/>
      <c r="I2" s="84"/>
      <c r="J2" s="84"/>
    </row>
    <row r="3" spans="1:10" ht="15" customHeight="1" thickBot="1" x14ac:dyDescent="0.3"/>
    <row r="4" spans="1:10" x14ac:dyDescent="0.25">
      <c r="A4" s="50"/>
      <c r="B4" s="51"/>
      <c r="C4" s="52" t="s">
        <v>0</v>
      </c>
      <c r="D4" s="53"/>
      <c r="E4" s="62"/>
      <c r="F4" s="31" t="s">
        <v>42</v>
      </c>
      <c r="G4" s="32"/>
      <c r="H4" s="32"/>
      <c r="I4" s="32"/>
      <c r="J4" s="33"/>
    </row>
    <row r="5" spans="1:10" x14ac:dyDescent="0.25">
      <c r="A5" s="55"/>
      <c r="B5" s="4"/>
      <c r="C5" s="7"/>
      <c r="D5" s="6"/>
      <c r="E5" s="39"/>
      <c r="F5" s="70" t="s">
        <v>1</v>
      </c>
      <c r="G5" s="71"/>
      <c r="H5" s="71"/>
      <c r="I5" s="71"/>
      <c r="J5" s="72"/>
    </row>
    <row r="6" spans="1:10" ht="15.75" thickBot="1" x14ac:dyDescent="0.3">
      <c r="A6" s="55"/>
      <c r="B6" s="4"/>
      <c r="C6" s="7"/>
      <c r="D6" s="6"/>
      <c r="E6" s="39"/>
      <c r="F6" s="34"/>
      <c r="G6" s="35"/>
      <c r="H6" s="35"/>
      <c r="I6" s="35"/>
      <c r="J6" s="36"/>
    </row>
    <row r="7" spans="1:10" ht="15.75" x14ac:dyDescent="0.25">
      <c r="A7" s="55"/>
      <c r="B7" s="4"/>
      <c r="C7" s="5"/>
      <c r="D7" s="6"/>
      <c r="E7" s="39"/>
      <c r="F7" s="73" t="s">
        <v>2</v>
      </c>
      <c r="G7" s="74"/>
      <c r="H7" s="74"/>
      <c r="I7" s="74"/>
      <c r="J7" s="75"/>
    </row>
    <row r="8" spans="1:10" ht="15" customHeight="1" x14ac:dyDescent="0.25">
      <c r="A8" s="76" t="s">
        <v>3</v>
      </c>
      <c r="B8" s="77"/>
      <c r="C8" s="77"/>
      <c r="D8" s="77"/>
      <c r="E8" s="39"/>
      <c r="F8" s="78"/>
      <c r="G8" s="79"/>
      <c r="H8" s="79"/>
      <c r="I8" s="79"/>
      <c r="J8" s="80"/>
    </row>
    <row r="9" spans="1:10" x14ac:dyDescent="0.25">
      <c r="A9" s="40">
        <v>1</v>
      </c>
      <c r="B9" s="8">
        <v>4348</v>
      </c>
      <c r="C9" s="9" t="str">
        <f>VLOOKUP(B9,[1]LEDEN!A:D,2,FALSE)</f>
        <v>VAN MUYLEM Norbert</v>
      </c>
      <c r="D9" s="8" t="str">
        <f>VLOOKUP(B9,[1]LEDEN!A:D,3,FALSE)</f>
        <v>STER</v>
      </c>
      <c r="E9" s="63"/>
      <c r="F9" s="37"/>
      <c r="G9" s="38" t="s">
        <v>4</v>
      </c>
      <c r="H9" s="38"/>
      <c r="I9" s="38" t="s">
        <v>5</v>
      </c>
      <c r="J9" s="39"/>
    </row>
    <row r="10" spans="1:10" x14ac:dyDescent="0.25">
      <c r="A10" s="40">
        <f>A9+1</f>
        <v>2</v>
      </c>
      <c r="B10" s="8">
        <v>4349</v>
      </c>
      <c r="C10" s="9" t="str">
        <f>VLOOKUP(B10,[1]LEDEN!A:D,2,FALSE)</f>
        <v>VLASSCHAERT Albert</v>
      </c>
      <c r="D10" s="8" t="str">
        <f>VLOOKUP(B10,[1]LEDEN!A:D,3,FALSE)</f>
        <v>STER</v>
      </c>
      <c r="E10" s="63"/>
      <c r="F10" s="40" t="s">
        <v>6</v>
      </c>
      <c r="G10" s="13" t="s">
        <v>7</v>
      </c>
      <c r="H10" s="13"/>
      <c r="I10" s="13" t="s">
        <v>8</v>
      </c>
      <c r="J10" s="39"/>
    </row>
    <row r="11" spans="1:10" x14ac:dyDescent="0.25">
      <c r="A11" s="40">
        <f t="shared" ref="A11:A13" si="0">A10+1</f>
        <v>3</v>
      </c>
      <c r="B11" s="8">
        <v>8662</v>
      </c>
      <c r="C11" s="9" t="str">
        <f>VLOOKUP(B11,[1]LEDEN!A:D,2,FALSE)</f>
        <v>VAN DER LINDEN Eric</v>
      </c>
      <c r="D11" s="8" t="str">
        <f>VLOOKUP(B11,[1]LEDEN!A:D,3,FALSE)</f>
        <v>KOH</v>
      </c>
      <c r="E11" s="63"/>
      <c r="F11" s="41" t="s">
        <v>9</v>
      </c>
      <c r="G11" s="10" t="s">
        <v>10</v>
      </c>
      <c r="H11" s="10"/>
      <c r="I11" s="10" t="s">
        <v>11</v>
      </c>
      <c r="J11" s="42"/>
    </row>
    <row r="12" spans="1:10" ht="15.75" thickBot="1" x14ac:dyDescent="0.3">
      <c r="A12" s="40">
        <f t="shared" si="0"/>
        <v>4</v>
      </c>
      <c r="B12" s="11">
        <v>8461</v>
      </c>
      <c r="C12" s="12" t="str">
        <f>VLOOKUP(B12,[1]LEDEN!A:D,2,FALSE)</f>
        <v>VAN DEN RIJSE Steven</v>
      </c>
      <c r="D12" s="11" t="str">
        <f>VLOOKUP(B12,[1]LEDEN!A:D,3,FALSE)</f>
        <v>KOH</v>
      </c>
      <c r="E12" s="64"/>
      <c r="F12" s="40" t="s">
        <v>12</v>
      </c>
      <c r="G12" s="13" t="s">
        <v>13</v>
      </c>
      <c r="H12" s="13"/>
      <c r="I12" s="14"/>
      <c r="J12" s="43"/>
    </row>
    <row r="13" spans="1:10" ht="18.75" thickBot="1" x14ac:dyDescent="0.3">
      <c r="A13" s="40">
        <f t="shared" si="0"/>
        <v>5</v>
      </c>
      <c r="B13" s="8">
        <v>7469</v>
      </c>
      <c r="C13" s="9" t="str">
        <f>VLOOKUP(B13,[1]LEDEN!A:D,2,FALSE)</f>
        <v>ROELANDT Pierre</v>
      </c>
      <c r="D13" s="8" t="str">
        <f>VLOOKUP(B13,[1]LEDEN!A:D,3,FALSE)</f>
        <v>SMA</v>
      </c>
      <c r="E13" s="64"/>
      <c r="F13" s="81" t="s">
        <v>45</v>
      </c>
      <c r="G13" s="82"/>
      <c r="H13" s="82"/>
      <c r="I13" s="82"/>
      <c r="J13" s="83"/>
    </row>
    <row r="14" spans="1:10" ht="15.75" x14ac:dyDescent="0.25">
      <c r="A14" s="40"/>
      <c r="B14" s="8"/>
      <c r="C14" s="9"/>
      <c r="D14" s="8"/>
      <c r="E14" s="64"/>
      <c r="F14" s="44"/>
      <c r="G14" s="38" t="s">
        <v>4</v>
      </c>
      <c r="H14" s="38"/>
      <c r="I14" s="38" t="s">
        <v>5</v>
      </c>
      <c r="J14" s="45"/>
    </row>
    <row r="15" spans="1:10" x14ac:dyDescent="0.25">
      <c r="A15" s="55"/>
      <c r="B15" s="4"/>
      <c r="C15" s="7"/>
      <c r="D15" s="6"/>
      <c r="E15" s="56"/>
      <c r="F15" s="40" t="s">
        <v>14</v>
      </c>
      <c r="G15" s="13" t="s">
        <v>15</v>
      </c>
      <c r="H15" s="13"/>
      <c r="I15" s="13" t="s">
        <v>16</v>
      </c>
      <c r="J15" s="39"/>
    </row>
    <row r="16" spans="1:10" x14ac:dyDescent="0.25">
      <c r="A16" s="55"/>
      <c r="B16" s="4"/>
      <c r="C16" s="7"/>
      <c r="D16" s="6"/>
      <c r="E16" s="56"/>
      <c r="F16" s="41" t="s">
        <v>17</v>
      </c>
      <c r="G16" s="10" t="s">
        <v>18</v>
      </c>
      <c r="H16" s="10"/>
      <c r="I16" s="10" t="s">
        <v>19</v>
      </c>
      <c r="J16" s="39"/>
    </row>
    <row r="17" spans="1:10" ht="15.75" thickBot="1" x14ac:dyDescent="0.3">
      <c r="A17" s="57"/>
      <c r="B17" s="58"/>
      <c r="C17" s="59"/>
      <c r="D17" s="60"/>
      <c r="E17" s="61"/>
      <c r="F17" s="46" t="s">
        <v>20</v>
      </c>
      <c r="G17" s="47"/>
      <c r="H17" s="47"/>
      <c r="I17" s="48" t="s">
        <v>21</v>
      </c>
      <c r="J17" s="49"/>
    </row>
    <row r="18" spans="1:10" ht="15.75" thickBot="1" x14ac:dyDescent="0.3">
      <c r="E18" s="15"/>
    </row>
    <row r="19" spans="1:10" x14ac:dyDescent="0.25">
      <c r="A19" s="50"/>
      <c r="B19" s="51"/>
      <c r="C19" s="52" t="s">
        <v>0</v>
      </c>
      <c r="D19" s="53"/>
      <c r="E19" s="54"/>
      <c r="F19" s="85" t="s">
        <v>22</v>
      </c>
      <c r="G19" s="86"/>
      <c r="H19" s="86"/>
      <c r="I19" s="86"/>
      <c r="J19" s="87"/>
    </row>
    <row r="20" spans="1:10" x14ac:dyDescent="0.25">
      <c r="A20" s="55"/>
      <c r="B20" s="4"/>
      <c r="C20" s="7"/>
      <c r="D20" s="6"/>
      <c r="E20" s="56"/>
      <c r="F20" s="70" t="s">
        <v>23</v>
      </c>
      <c r="G20" s="71"/>
      <c r="H20" s="71"/>
      <c r="I20" s="71"/>
      <c r="J20" s="72"/>
    </row>
    <row r="21" spans="1:10" ht="15.75" thickBot="1" x14ac:dyDescent="0.3">
      <c r="A21" s="55"/>
      <c r="B21" s="4"/>
      <c r="C21" s="7"/>
      <c r="D21" s="6"/>
      <c r="E21" s="56"/>
      <c r="F21" s="34"/>
      <c r="G21" s="35"/>
      <c r="H21" s="35"/>
      <c r="I21" s="35"/>
      <c r="J21" s="36"/>
    </row>
    <row r="22" spans="1:10" ht="15" customHeight="1" x14ac:dyDescent="0.25">
      <c r="A22" s="55"/>
      <c r="B22" s="4"/>
      <c r="C22" s="7"/>
      <c r="D22" s="6"/>
      <c r="E22" s="56"/>
      <c r="F22" s="73" t="s">
        <v>43</v>
      </c>
      <c r="G22" s="74"/>
      <c r="H22" s="74"/>
      <c r="I22" s="74"/>
      <c r="J22" s="75"/>
    </row>
    <row r="23" spans="1:10" x14ac:dyDescent="0.25">
      <c r="A23" s="91" t="s">
        <v>24</v>
      </c>
      <c r="B23" s="92"/>
      <c r="C23" s="92"/>
      <c r="D23" s="92"/>
      <c r="E23" s="93"/>
      <c r="F23" s="78"/>
      <c r="G23" s="79"/>
      <c r="H23" s="79"/>
      <c r="I23" s="79"/>
      <c r="J23" s="80"/>
    </row>
    <row r="24" spans="1:10" x14ac:dyDescent="0.25">
      <c r="A24" s="94">
        <v>1</v>
      </c>
      <c r="B24" s="95">
        <v>4350</v>
      </c>
      <c r="C24" s="96" t="str">
        <f>VLOOKUP(B24,[1]LEDEN!A:D,2,FALSE)</f>
        <v>VLASSCHAERT Steven</v>
      </c>
      <c r="D24" s="95" t="str">
        <f>VLOOKUP(B24,[1]LEDEN!A:D,3,FALSE)</f>
        <v>STER</v>
      </c>
      <c r="E24" s="97" t="s">
        <v>52</v>
      </c>
      <c r="F24" s="37"/>
      <c r="G24" s="38" t="s">
        <v>4</v>
      </c>
      <c r="H24" s="38"/>
      <c r="I24" s="38" t="s">
        <v>5</v>
      </c>
      <c r="J24" s="39"/>
    </row>
    <row r="25" spans="1:10" x14ac:dyDescent="0.25">
      <c r="A25" s="98">
        <v>1</v>
      </c>
      <c r="B25" s="99">
        <v>4324</v>
      </c>
      <c r="C25" s="100" t="str">
        <f>VLOOKUP(B25,[1]LEDEN!A:D,2,FALSE)</f>
        <v>DE CONINCK Mark</v>
      </c>
      <c r="D25" s="99" t="str">
        <f>VLOOKUP(B25,[1]LEDEN!A:D,3,FALSE)</f>
        <v>STER</v>
      </c>
      <c r="E25" s="93"/>
      <c r="F25" s="40" t="s">
        <v>6</v>
      </c>
      <c r="G25" s="13" t="s">
        <v>21</v>
      </c>
      <c r="H25" s="13"/>
      <c r="I25" s="13" t="s">
        <v>19</v>
      </c>
      <c r="J25" s="39"/>
    </row>
    <row r="26" spans="1:10" x14ac:dyDescent="0.25">
      <c r="A26" s="98">
        <f>A25+1</f>
        <v>2</v>
      </c>
      <c r="B26" s="99">
        <v>2061</v>
      </c>
      <c r="C26" s="100" t="str">
        <f>VLOOKUP(B26,[1]LEDEN!A:D,2,FALSE)</f>
        <v>MERTENS Eddy</v>
      </c>
      <c r="D26" s="99" t="str">
        <f>VLOOKUP(B26,[1]LEDEN!A:D,3,FALSE)</f>
        <v>KOH</v>
      </c>
      <c r="E26" s="93"/>
      <c r="F26" s="41" t="s">
        <v>9</v>
      </c>
      <c r="G26" s="10" t="s">
        <v>47</v>
      </c>
      <c r="H26" s="10"/>
      <c r="I26" s="10" t="s">
        <v>48</v>
      </c>
      <c r="J26" s="42"/>
    </row>
    <row r="27" spans="1:10" ht="15.75" thickBot="1" x14ac:dyDescent="0.3">
      <c r="A27" s="98">
        <f>A26+1</f>
        <v>3</v>
      </c>
      <c r="B27" s="99">
        <v>4389</v>
      </c>
      <c r="C27" s="100" t="str">
        <f>VLOOKUP(B27,[1]LEDEN!A:D,2,FALSE)</f>
        <v>VAN KERCKHOVE Andre</v>
      </c>
      <c r="D27" s="99" t="str">
        <f>VLOOKUP(B27,[1]LEDEN!A:D,3,FALSE)</f>
        <v>KOH</v>
      </c>
      <c r="E27" s="93"/>
      <c r="F27" s="65"/>
      <c r="G27" s="66"/>
      <c r="H27" s="66"/>
      <c r="I27" s="67"/>
      <c r="J27" s="68"/>
    </row>
    <row r="28" spans="1:10" ht="18.75" thickBot="1" x14ac:dyDescent="0.3">
      <c r="A28" s="98">
        <f>A27+1</f>
        <v>4</v>
      </c>
      <c r="B28" s="99">
        <v>4294</v>
      </c>
      <c r="C28" s="100" t="str">
        <f>VLOOKUP(B28,[1]LEDEN!A:D,2,FALSE)</f>
        <v>MATTENS Roger</v>
      </c>
      <c r="D28" s="99" t="str">
        <f>VLOOKUP(B28,[1]LEDEN!A:D,3,FALSE)</f>
        <v>SMA</v>
      </c>
      <c r="E28" s="93"/>
      <c r="F28" s="88" t="s">
        <v>54</v>
      </c>
      <c r="G28" s="89"/>
      <c r="H28" s="89"/>
      <c r="I28" s="89"/>
      <c r="J28" s="90"/>
    </row>
    <row r="29" spans="1:10" ht="15.75" x14ac:dyDescent="0.25">
      <c r="A29" s="40"/>
      <c r="B29" s="8"/>
      <c r="C29" s="9"/>
      <c r="D29" s="8"/>
      <c r="E29" s="56"/>
      <c r="F29" s="101"/>
      <c r="G29" s="102" t="s">
        <v>4</v>
      </c>
      <c r="H29" s="102"/>
      <c r="I29" s="102" t="s">
        <v>5</v>
      </c>
      <c r="J29" s="103"/>
    </row>
    <row r="30" spans="1:10" x14ac:dyDescent="0.25">
      <c r="A30" s="55"/>
      <c r="B30" s="4"/>
      <c r="C30" s="7"/>
      <c r="D30" s="6"/>
      <c r="E30" s="56"/>
      <c r="F30" s="98" t="s">
        <v>12</v>
      </c>
      <c r="G30" s="104" t="s">
        <v>49</v>
      </c>
      <c r="H30" s="104"/>
      <c r="I30" s="104" t="s">
        <v>50</v>
      </c>
      <c r="J30" s="105"/>
    </row>
    <row r="31" spans="1:10" x14ac:dyDescent="0.25">
      <c r="A31" s="55"/>
      <c r="B31" s="4"/>
      <c r="C31" s="7"/>
      <c r="D31" s="6"/>
      <c r="E31" s="56"/>
      <c r="F31" s="106" t="s">
        <v>51</v>
      </c>
      <c r="G31" s="107"/>
      <c r="H31" s="107"/>
      <c r="I31" s="107"/>
      <c r="J31" s="105"/>
    </row>
    <row r="32" spans="1:10" ht="15.75" thickBot="1" x14ac:dyDescent="0.3">
      <c r="A32" s="57"/>
      <c r="B32" s="58"/>
      <c r="C32" s="59"/>
      <c r="D32" s="60"/>
      <c r="E32" s="61"/>
      <c r="F32" s="108" t="s">
        <v>14</v>
      </c>
      <c r="G32" s="109" t="s">
        <v>19</v>
      </c>
      <c r="H32" s="109"/>
      <c r="I32" s="109" t="s">
        <v>21</v>
      </c>
      <c r="J32" s="110"/>
    </row>
    <row r="33" spans="1:10" ht="15.75" thickBot="1" x14ac:dyDescent="0.3">
      <c r="B33" s="4"/>
      <c r="C33" s="7"/>
      <c r="D33" s="6"/>
    </row>
    <row r="34" spans="1:10" ht="18.75" thickBot="1" x14ac:dyDescent="0.4">
      <c r="C34" s="16" t="s">
        <v>25</v>
      </c>
      <c r="D34" s="17">
        <v>34</v>
      </c>
      <c r="E34" s="18" t="s">
        <v>26</v>
      </c>
      <c r="F34" s="18"/>
      <c r="G34" s="18"/>
      <c r="H34" s="18"/>
      <c r="I34" s="18"/>
      <c r="J34" s="19"/>
    </row>
    <row r="35" spans="1:10" ht="9" customHeight="1" x14ac:dyDescent="0.35">
      <c r="A35"/>
      <c r="B35"/>
      <c r="C35" s="20"/>
      <c r="D35" s="21"/>
      <c r="E35" s="22"/>
      <c r="F35" s="22"/>
      <c r="G35" s="22"/>
      <c r="H35" s="22"/>
      <c r="I35" s="22"/>
      <c r="J35" s="23"/>
    </row>
    <row r="36" spans="1:10" ht="18" x14ac:dyDescent="0.35">
      <c r="A36"/>
      <c r="B36"/>
      <c r="C36" s="24" t="s">
        <v>27</v>
      </c>
      <c r="D36" s="25" t="s">
        <v>28</v>
      </c>
      <c r="E36" s="22" t="s">
        <v>44</v>
      </c>
      <c r="F36" s="22"/>
      <c r="G36" s="22"/>
      <c r="H36" s="22"/>
      <c r="I36" s="22"/>
      <c r="J36" s="23"/>
    </row>
    <row r="37" spans="1:10" ht="18" x14ac:dyDescent="0.35">
      <c r="A37"/>
      <c r="B37"/>
      <c r="C37" s="20"/>
      <c r="D37" s="25" t="s">
        <v>29</v>
      </c>
      <c r="E37" s="22" t="s">
        <v>30</v>
      </c>
      <c r="F37" s="22"/>
      <c r="G37" s="22"/>
      <c r="H37" s="22"/>
      <c r="I37" s="22"/>
      <c r="J37" s="23"/>
    </row>
    <row r="38" spans="1:10" ht="18" x14ac:dyDescent="0.35">
      <c r="A38"/>
      <c r="B38"/>
      <c r="C38" s="20"/>
      <c r="D38" s="25" t="s">
        <v>31</v>
      </c>
      <c r="E38" s="22" t="s">
        <v>41</v>
      </c>
      <c r="F38" s="22"/>
      <c r="G38" s="22"/>
      <c r="H38" s="22"/>
      <c r="I38" s="22"/>
      <c r="J38" s="23"/>
    </row>
    <row r="39" spans="1:10" ht="18" x14ac:dyDescent="0.35">
      <c r="A39"/>
      <c r="B39"/>
      <c r="C39" s="20" t="s">
        <v>32</v>
      </c>
      <c r="D39" s="25"/>
      <c r="E39" s="22"/>
      <c r="F39" s="22"/>
      <c r="G39" s="22"/>
      <c r="H39" s="22"/>
      <c r="I39" s="22"/>
      <c r="J39" s="23"/>
    </row>
    <row r="40" spans="1:10" ht="18" x14ac:dyDescent="0.35">
      <c r="A40"/>
      <c r="B40"/>
      <c r="C40" s="20"/>
      <c r="D40" s="25"/>
      <c r="E40" s="22"/>
      <c r="F40" s="22"/>
      <c r="G40" s="22"/>
      <c r="H40" s="22"/>
      <c r="I40" s="22"/>
      <c r="J40" s="23"/>
    </row>
    <row r="41" spans="1:10" ht="18" x14ac:dyDescent="0.35">
      <c r="A41"/>
      <c r="B41"/>
      <c r="C41" s="20"/>
      <c r="D41" s="25"/>
      <c r="E41" s="22"/>
      <c r="F41" s="26" t="s">
        <v>33</v>
      </c>
      <c r="G41" s="26" t="s">
        <v>34</v>
      </c>
      <c r="H41" s="26" t="s">
        <v>35</v>
      </c>
      <c r="I41" s="22"/>
      <c r="J41" s="23"/>
    </row>
    <row r="42" spans="1:10" ht="18" x14ac:dyDescent="0.35">
      <c r="A42"/>
      <c r="B42"/>
      <c r="C42" s="20"/>
      <c r="D42" s="69" t="s">
        <v>36</v>
      </c>
      <c r="E42" s="69"/>
      <c r="F42" s="26">
        <v>4</v>
      </c>
      <c r="G42" s="26">
        <v>3</v>
      </c>
      <c r="H42" s="26">
        <v>2</v>
      </c>
      <c r="I42" s="22"/>
      <c r="J42" s="23"/>
    </row>
    <row r="43" spans="1:10" ht="18" x14ac:dyDescent="0.35">
      <c r="A43"/>
      <c r="B43"/>
      <c r="C43" s="20"/>
      <c r="D43" s="69" t="s">
        <v>37</v>
      </c>
      <c r="E43" s="69"/>
      <c r="F43" s="26">
        <v>3</v>
      </c>
      <c r="G43" s="26">
        <v>2</v>
      </c>
      <c r="H43" s="26">
        <v>1</v>
      </c>
      <c r="I43" s="22"/>
      <c r="J43" s="23"/>
    </row>
    <row r="44" spans="1:10" ht="18" x14ac:dyDescent="0.35">
      <c r="A44"/>
      <c r="B44"/>
      <c r="C44" s="20"/>
      <c r="D44" s="69" t="s">
        <v>38</v>
      </c>
      <c r="E44" s="69"/>
      <c r="F44" s="26">
        <v>2</v>
      </c>
      <c r="G44" s="26">
        <v>1</v>
      </c>
      <c r="H44" s="26">
        <v>0</v>
      </c>
      <c r="I44" s="22"/>
      <c r="J44" s="23"/>
    </row>
    <row r="45" spans="1:10" ht="18" x14ac:dyDescent="0.35">
      <c r="A45"/>
      <c r="B45"/>
      <c r="C45" s="20"/>
      <c r="D45" s="25"/>
      <c r="E45" s="22"/>
      <c r="F45" s="22"/>
      <c r="G45" s="22"/>
      <c r="H45" s="22"/>
      <c r="I45" s="22"/>
      <c r="J45" s="23"/>
    </row>
    <row r="46" spans="1:10" ht="18" x14ac:dyDescent="0.35">
      <c r="A46"/>
      <c r="B46"/>
      <c r="C46" s="20" t="s">
        <v>39</v>
      </c>
      <c r="D46" s="25"/>
      <c r="E46" s="22"/>
      <c r="F46" s="22"/>
      <c r="G46" s="22"/>
      <c r="H46" s="22"/>
      <c r="I46" s="22"/>
      <c r="J46" s="23"/>
    </row>
    <row r="47" spans="1:10" ht="18" x14ac:dyDescent="0.35">
      <c r="A47"/>
      <c r="B47"/>
      <c r="C47" s="20" t="s">
        <v>40</v>
      </c>
      <c r="D47" s="25"/>
      <c r="E47" s="22"/>
      <c r="F47" s="22"/>
      <c r="G47" s="22"/>
      <c r="H47" s="22"/>
      <c r="I47" s="22"/>
      <c r="J47" s="23"/>
    </row>
    <row r="48" spans="1:10" ht="20.25" thickBot="1" x14ac:dyDescent="0.45">
      <c r="A48"/>
      <c r="B48"/>
      <c r="C48" s="27"/>
      <c r="D48" s="28"/>
      <c r="E48" s="28"/>
      <c r="F48" s="28"/>
      <c r="G48" s="29"/>
      <c r="H48" s="29"/>
      <c r="I48" s="29"/>
      <c r="J48" s="30"/>
    </row>
    <row r="60" spans="5:5" ht="15" customHeight="1" x14ac:dyDescent="0.25"/>
    <row r="62" spans="5:5" x14ac:dyDescent="0.25">
      <c r="E62" t="s">
        <v>53</v>
      </c>
    </row>
  </sheetData>
  <mergeCells count="16">
    <mergeCell ref="A2:J2"/>
    <mergeCell ref="F19:J19"/>
    <mergeCell ref="F5:J5"/>
    <mergeCell ref="F7:J7"/>
    <mergeCell ref="A8:D8"/>
    <mergeCell ref="F8:J8"/>
    <mergeCell ref="F13:J13"/>
    <mergeCell ref="D43:E43"/>
    <mergeCell ref="D44:E44"/>
    <mergeCell ref="F20:J20"/>
    <mergeCell ref="F22:J22"/>
    <mergeCell ref="A23:D23"/>
    <mergeCell ref="F23:J23"/>
    <mergeCell ref="F28:J28"/>
    <mergeCell ref="D42:E42"/>
    <mergeCell ref="F31:I31"/>
  </mergeCells>
  <pageMargins left="0.7" right="0.7" top="0.75" bottom="0.75" header="0.3" footer="0.3"/>
  <pageSetup paperSize="9" scale="71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2013-01-28T17:18:43Z</cp:lastPrinted>
  <dcterms:created xsi:type="dcterms:W3CDTF">2013-01-09T23:03:50Z</dcterms:created>
  <dcterms:modified xsi:type="dcterms:W3CDTF">2013-01-31T20:53:21Z</dcterms:modified>
</cp:coreProperties>
</file>