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<sst xmlns="http://schemas.openxmlformats.org/spreadsheetml/2006/main" count="64" uniqueCount="61">
  <si>
    <t>GEWEST BEIDE - VLAANDEREN</t>
  </si>
  <si>
    <t>sportjaar :</t>
  </si>
  <si>
    <t>2011-2012</t>
  </si>
  <si>
    <t xml:space="preserve">DISTRICT :  </t>
  </si>
  <si>
    <t>GENT</t>
  </si>
  <si>
    <t>KAMPIOENSCHAP VAN BELGIE : 2°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</si>
  <si>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</si>
  <si>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</si>
  <si>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</si>
  <si>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</si>
  <si>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</si>
  <si>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</si>
  <si>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</si>
  <si>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</si>
  <si>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</si>
  <si>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</si>
  <si>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</si>
  <si>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HERREMAN Roger</t>
  </si>
  <si>
    <t>GM</t>
  </si>
  <si>
    <t>VLASSCHAERT Steven</t>
  </si>
  <si>
    <t>STER</t>
  </si>
  <si>
    <t>MESURE Freddy</t>
  </si>
  <si>
    <t>K.ME</t>
  </si>
  <si>
    <t>DUPONT Jean-Claude</t>
  </si>
  <si>
    <t>VAN GOETHEM Glenn</t>
  </si>
  <si>
    <t>SMA</t>
  </si>
  <si>
    <t>MARTENS Johan</t>
  </si>
  <si>
    <t>LAM</t>
  </si>
  <si>
    <t>VAN LANCKER Pierre</t>
  </si>
  <si>
    <t>UN</t>
  </si>
  <si>
    <t>HONGENAERT Erwin</t>
  </si>
  <si>
    <t>EWH</t>
  </si>
  <si>
    <t>TREMERIE Walter</t>
  </si>
  <si>
    <t>VAN ACKER Jan</t>
  </si>
  <si>
    <t>KBCAW</t>
  </si>
  <si>
    <t>DISTRICTFINALE</t>
  </si>
  <si>
    <t>* DEELNEMERS</t>
  </si>
  <si>
    <t xml:space="preserve">Al deze wedstrijden worden gespeeld in </t>
  </si>
  <si>
    <t xml:space="preserve">B.C. GOUDEN MARTINUS </t>
  </si>
  <si>
    <t>Tel: 0</t>
  </si>
  <si>
    <t>9/  233 55 01</t>
  </si>
  <si>
    <t>* WEDSTRIJDROOSTER</t>
  </si>
  <si>
    <t>Wedstrijdpunten boven minimumgemiddelde</t>
  </si>
  <si>
    <t>Wedstrijdpunten onder minimumgemiddelde</t>
  </si>
  <si>
    <t>1-4    2- 3           V1 - W2    V2 - W1           V1-V2     W1-W2</t>
  </si>
  <si>
    <t xml:space="preserve">* WEDSTRIJDLEIDING : </t>
  </si>
  <si>
    <t>EVERAERT Santino   of afgevaardigde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</si>
  <si>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</si>
  <si>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</si>
  <si>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</si>
  <si>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</si>
  <si>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</si>
  <si>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>14/15 april 2012.</t>
  </si>
  <si>
    <t>Meuleman Rudy                            0486 / 36 92 21                                        rudy.meuleman@telenet.be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</si>
  <si>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</si>
  <si>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</si>
  <si>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Poule 2</t>
  </si>
  <si>
    <t>B.C. Gouden Martinus</t>
  </si>
  <si>
    <t>K.B.C. Elk Weird'hem</t>
  </si>
  <si>
    <t>14u00</t>
  </si>
  <si>
    <t>Op za. 10 mrt.  2012  om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</si>
</sst>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0" fillId="21" borderId="10" xfId="59" applyFont="1" applyFill="1" applyBorder="1" applyAlignment="1">
      <alignment horizontal="left"/>
      <protection/>
    </xf>
    <xf numFmtId="0" fontId="20" fillId="20" borderId="10" xfId="59" applyFont="1" applyFill="1" applyBorder="1" applyAlignment="1">
      <alignment horizontal="center"/>
      <protection/>
    </xf>
    <xf numFmtId="0" fontId="22" fillId="20" borderId="11" xfId="59" applyFont="1" applyFill="1" applyBorder="1" applyAlignment="1">
      <alignment horizontal="center"/>
      <protection/>
    </xf>
    <xf numFmtId="0" fontId="22" fillId="20" borderId="12" xfId="59" applyFont="1" applyFill="1" applyBorder="1" applyAlignment="1">
      <alignment horizontal="left"/>
      <protection/>
    </xf>
    <xf numFmtId="0" fontId="20" fillId="21" borderId="13" xfId="59" applyFont="1" applyFill="1" applyBorder="1" applyAlignment="1">
      <alignment horizontal="left"/>
      <protection/>
    </xf>
    <xf numFmtId="0" fontId="20" fillId="20" borderId="13" xfId="59" applyFont="1" applyFill="1" applyBorder="1" applyAlignment="1">
      <alignment horizontal="center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 applyAlignment="1">
      <alignment horizontal="left"/>
      <protection/>
    </xf>
    <xf numFmtId="0" fontId="24" fillId="20" borderId="0" xfId="59" applyFont="1" applyFill="1" applyBorder="1">
      <alignment/>
      <protection/>
    </xf>
    <xf numFmtId="0" fontId="22" fillId="20" borderId="0" xfId="59" applyFont="1" applyFill="1" applyBorder="1" applyAlignment="1">
      <alignment horizontal="center"/>
      <protection/>
    </xf>
    <xf numFmtId="172" fontId="22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5" fillId="21" borderId="13" xfId="59" applyFont="1" applyFill="1" applyBorder="1" applyAlignment="1">
      <alignment horizontal="left"/>
      <protection/>
    </xf>
    <xf numFmtId="0" fontId="25" fillId="20" borderId="13" xfId="59" applyFont="1" applyFill="1" applyBorder="1" applyAlignment="1">
      <alignment horizontal="center"/>
      <protection/>
    </xf>
    <xf numFmtId="0" fontId="25" fillId="20" borderId="0" xfId="59" applyFont="1" applyFill="1" applyBorder="1" applyAlignment="1">
      <alignment horizontal="left"/>
      <protection/>
    </xf>
    <xf numFmtId="0" fontId="21" fillId="20" borderId="0" xfId="59" applyFont="1" applyFill="1" applyBorder="1" applyAlignment="1">
      <alignment horizontal="left"/>
      <protection/>
    </xf>
    <xf numFmtId="0" fontId="21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1" fillId="0" borderId="0" xfId="59" applyFont="1" applyFill="1" applyBorder="1" applyAlignment="1">
      <alignment horizontal="left"/>
      <protection/>
    </xf>
    <xf numFmtId="0" fontId="28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12" fillId="0" borderId="0" xfId="58">
      <alignment/>
      <protection/>
    </xf>
    <xf numFmtId="0" fontId="12" fillId="0" borderId="0" xfId="58" applyAlignment="1">
      <alignment horizontal="center"/>
      <protection/>
    </xf>
    <xf numFmtId="1" fontId="12" fillId="0" borderId="0" xfId="58" applyNumberFormat="1" applyAlignment="1">
      <alignment horizontal="center"/>
      <protection/>
    </xf>
    <xf numFmtId="173" fontId="12" fillId="0" borderId="0" xfId="58" applyNumberFormat="1" applyAlignment="1">
      <alignment horizontal="center"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59" applyFont="1" applyAlignment="1">
      <alignment horizontal="left"/>
      <protection/>
    </xf>
    <xf numFmtId="0" fontId="31" fillId="0" borderId="0" xfId="59" applyFont="1" applyAlignment="1">
      <alignment horizontal="center"/>
      <protection/>
    </xf>
    <xf numFmtId="0" fontId="31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3" fillId="0" borderId="0" xfId="59" applyFont="1" applyAlignment="1">
      <alignment horizontal="left"/>
      <protection/>
    </xf>
    <xf numFmtId="0" fontId="31" fillId="0" borderId="0" xfId="59" applyFont="1">
      <alignment/>
      <protection/>
    </xf>
    <xf numFmtId="0" fontId="22" fillId="0" borderId="17" xfId="59" applyFont="1" applyBorder="1" applyAlignment="1">
      <alignment horizontal="left"/>
      <protection/>
    </xf>
    <xf numFmtId="0" fontId="24" fillId="0" borderId="18" xfId="59" applyFont="1" applyBorder="1" applyAlignment="1">
      <alignment horizontal="center"/>
      <protection/>
    </xf>
    <xf numFmtId="0" fontId="24" fillId="0" borderId="18" xfId="59" applyFont="1" applyBorder="1" applyAlignment="1">
      <alignment horizontal="left"/>
      <protection/>
    </xf>
    <xf numFmtId="0" fontId="24" fillId="0" borderId="19" xfId="59" applyFont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26" fillId="20" borderId="15" xfId="0" applyFont="1" applyFill="1" applyBorder="1" applyAlignment="1">
      <alignment horizontal="center"/>
    </xf>
    <xf numFmtId="0" fontId="26" fillId="20" borderId="20" xfId="0" applyFont="1" applyFill="1" applyBorder="1" applyAlignment="1">
      <alignment horizontal="center"/>
    </xf>
    <xf numFmtId="0" fontId="26" fillId="20" borderId="2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72" fontId="22" fillId="20" borderId="0" xfId="59" applyNumberFormat="1" applyFont="1" applyFill="1" applyBorder="1" applyAlignment="1">
      <alignment horizontal="center"/>
      <protection/>
    </xf>
    <xf numFmtId="172" fontId="22" fillId="20" borderId="14" xfId="59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09%20CRITERIA%20INVULBLADEN\Uitslagen%20VR%20en%20kal%20DF%20%202011-2012%20gebruiken\DRIEBANDEN%20MB\VL_V_%202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B1">
      <selection activeCell="R22" sqref="R22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7.57421875" style="0" customWidth="1"/>
    <col min="4" max="4" width="9.5742187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28125" style="0" customWidth="1"/>
    <col min="11" max="11" width="5.140625" style="0" customWidth="1"/>
    <col min="12" max="12" width="3.7109375" style="0" customWidth="1"/>
    <col min="13" max="13" width="5.28125" style="0" customWidth="1"/>
    <col min="14" max="14" width="4.28125" style="0" customWidth="1"/>
    <col min="15" max="15" width="8.421875" style="22" customWidth="1"/>
    <col min="16" max="16" width="9.28125" style="0" customWidth="1"/>
    <col min="18" max="18" width="9.421875" style="0" bestFit="1" customWidth="1"/>
  </cols>
  <sheetData>
    <row r="1" spans="1:16" ht="14.25">
      <c r="A1" s="1"/>
      <c r="B1" s="2"/>
      <c r="C1" s="54" t="s">
        <v>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" t="s">
        <v>1</v>
      </c>
      <c r="P1" s="4" t="s">
        <v>2</v>
      </c>
    </row>
    <row r="2" spans="1:16" ht="14.2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60">
        <f ca="1">TODAY()</f>
        <v>40969</v>
      </c>
      <c r="P2" s="61"/>
    </row>
    <row r="3" spans="1:16" ht="14.2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" thickBot="1">
      <c r="A4" s="21"/>
      <c r="B4" s="56" t="s">
        <v>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</row>
    <row r="5" spans="3:6" ht="12.75" customHeight="1">
      <c r="C5" s="23" t="s">
        <v>6</v>
      </c>
      <c r="D5" s="24"/>
      <c r="E5" s="24"/>
      <c r="F5" s="25"/>
    </row>
    <row r="6" ht="6" customHeight="1"/>
    <row r="7" spans="1:16" ht="18.75">
      <c r="A7" s="55" t="s">
        <v>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ht="6.75" customHeight="1"/>
    <row r="9" spans="2:15" ht="15" customHeight="1">
      <c r="B9"/>
      <c r="C9" s="26" t="s">
        <v>8</v>
      </c>
      <c r="D9" s="26" t="s">
        <v>9</v>
      </c>
      <c r="E9" s="26"/>
      <c r="F9" s="26" t="s">
        <v>10</v>
      </c>
      <c r="G9" s="26"/>
      <c r="H9" s="26"/>
      <c r="I9" s="22"/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</row>
    <row r="10" spans="2:15" ht="1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5" customHeight="1">
      <c r="B11"/>
      <c r="C11" s="26"/>
      <c r="D11" s="62" t="s">
        <v>55</v>
      </c>
      <c r="E11" s="62"/>
      <c r="F11" s="62" t="s">
        <v>57</v>
      </c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1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4.25">
      <c r="B13">
        <f>B9+1</f>
        <v>1</v>
      </c>
      <c r="C13" s="27">
        <v>4435</v>
      </c>
      <c r="D13" s="27" t="s">
        <v>17</v>
      </c>
      <c r="E13" s="28"/>
      <c r="F13" s="28" t="s">
        <v>18</v>
      </c>
      <c r="G13" s="28"/>
      <c r="H13" s="28"/>
      <c r="I13" s="28"/>
      <c r="J13" s="29">
        <v>8</v>
      </c>
      <c r="K13" s="28">
        <v>108</v>
      </c>
      <c r="L13" s="29">
        <v>182</v>
      </c>
      <c r="M13" s="30">
        <v>0.5929065934065935</v>
      </c>
      <c r="N13" s="28">
        <v>4</v>
      </c>
      <c r="O13" s="22" t="str">
        <f aca="true" t="shared" si="0" ref="O13:O25">IF(M13&lt;0.495,"OG",IF(AND(M13&gt;=0.495,M13&lt;0.61),"MG",IF(AND(M13&gt;=0.61,M13&lt;0.765),"PR",IF(AND(M13&gt;=0.765,M13&lt;950),"DPR",""))))</f>
        <v>MG</v>
      </c>
    </row>
    <row r="14" spans="2:15" ht="14.25">
      <c r="B14">
        <f aca="true" t="shared" si="1" ref="B14:B25">B13+1</f>
        <v>2</v>
      </c>
      <c r="C14" s="27">
        <v>4350</v>
      </c>
      <c r="D14" s="27" t="s">
        <v>19</v>
      </c>
      <c r="E14" s="28"/>
      <c r="F14" s="28" t="s">
        <v>20</v>
      </c>
      <c r="G14" s="28"/>
      <c r="H14" s="28"/>
      <c r="I14" s="28"/>
      <c r="J14" s="29">
        <v>6</v>
      </c>
      <c r="K14" s="28">
        <v>95</v>
      </c>
      <c r="L14" s="29">
        <v>190</v>
      </c>
      <c r="M14" s="30">
        <v>0.4995</v>
      </c>
      <c r="N14" s="28">
        <v>6</v>
      </c>
      <c r="O14" s="22" t="str">
        <f t="shared" si="0"/>
        <v>MG</v>
      </c>
    </row>
    <row r="15" spans="2:15" ht="14.25">
      <c r="B15">
        <f t="shared" si="1"/>
        <v>3</v>
      </c>
      <c r="C15" s="27">
        <v>4643</v>
      </c>
      <c r="D15" s="27" t="s">
        <v>21</v>
      </c>
      <c r="E15" s="28"/>
      <c r="F15" s="28" t="s">
        <v>22</v>
      </c>
      <c r="G15" s="28"/>
      <c r="H15" s="28"/>
      <c r="I15" s="28"/>
      <c r="J15" s="29">
        <v>4</v>
      </c>
      <c r="K15" s="28">
        <v>106</v>
      </c>
      <c r="L15" s="29">
        <v>178</v>
      </c>
      <c r="M15" s="30">
        <v>0.5950056179775282</v>
      </c>
      <c r="N15" s="28">
        <v>5</v>
      </c>
      <c r="O15" s="22" t="str">
        <f t="shared" si="0"/>
        <v>MG</v>
      </c>
    </row>
    <row r="16" spans="2:15" ht="14.25">
      <c r="B16">
        <f t="shared" si="1"/>
        <v>4</v>
      </c>
      <c r="C16" s="27">
        <v>4456</v>
      </c>
      <c r="D16" s="27" t="s">
        <v>23</v>
      </c>
      <c r="E16" s="28"/>
      <c r="F16" s="28" t="s">
        <v>18</v>
      </c>
      <c r="G16" s="28"/>
      <c r="H16" s="28"/>
      <c r="I16" s="28"/>
      <c r="J16" s="29">
        <v>4</v>
      </c>
      <c r="K16" s="28">
        <v>97</v>
      </c>
      <c r="L16" s="29">
        <v>187</v>
      </c>
      <c r="M16" s="30">
        <v>0.518216577540107</v>
      </c>
      <c r="N16" s="28">
        <v>4</v>
      </c>
      <c r="O16" s="22" t="str">
        <f t="shared" si="0"/>
        <v>MG</v>
      </c>
    </row>
    <row r="17" spans="2:15" ht="14.25">
      <c r="B17">
        <f t="shared" si="1"/>
        <v>5</v>
      </c>
      <c r="C17" s="27">
        <v>4301</v>
      </c>
      <c r="D17" s="27" t="s">
        <v>24</v>
      </c>
      <c r="E17" s="28"/>
      <c r="F17" s="28" t="s">
        <v>25</v>
      </c>
      <c r="G17" s="28"/>
      <c r="H17" s="28"/>
      <c r="I17" s="28"/>
      <c r="J17" s="29">
        <v>2</v>
      </c>
      <c r="K17" s="28">
        <v>74</v>
      </c>
      <c r="L17" s="29">
        <v>173</v>
      </c>
      <c r="M17" s="30">
        <v>0.4272456647398844</v>
      </c>
      <c r="N17" s="28">
        <v>5</v>
      </c>
      <c r="O17" s="22" t="str">
        <f t="shared" si="0"/>
        <v>OG</v>
      </c>
    </row>
    <row r="18" spans="2:15" ht="14.25">
      <c r="B18">
        <f t="shared" si="1"/>
        <v>6</v>
      </c>
      <c r="C18" s="27">
        <v>4520</v>
      </c>
      <c r="D18" s="27" t="s">
        <v>26</v>
      </c>
      <c r="E18" s="28"/>
      <c r="F18" s="28" t="s">
        <v>27</v>
      </c>
      <c r="G18" s="28"/>
      <c r="H18" s="28"/>
      <c r="I18" s="28"/>
      <c r="J18" s="29">
        <v>0</v>
      </c>
      <c r="K18" s="28">
        <v>80</v>
      </c>
      <c r="L18" s="29">
        <v>196</v>
      </c>
      <c r="M18" s="30">
        <v>0.40766326530612246</v>
      </c>
      <c r="N18" s="28">
        <v>5</v>
      </c>
      <c r="O18" s="22" t="str">
        <f t="shared" si="0"/>
        <v>OG</v>
      </c>
    </row>
    <row r="19" spans="2:14" ht="14.25">
      <c r="B19"/>
      <c r="C19" s="27"/>
      <c r="D19" s="27"/>
      <c r="E19" s="28"/>
      <c r="F19" s="28"/>
      <c r="G19" s="28"/>
      <c r="H19" s="28"/>
      <c r="I19" s="28"/>
      <c r="J19" s="29"/>
      <c r="K19" s="28"/>
      <c r="L19" s="29"/>
      <c r="M19" s="30"/>
      <c r="N19" s="28"/>
    </row>
    <row r="20" spans="2:14" ht="15">
      <c r="B20"/>
      <c r="C20" s="27"/>
      <c r="D20" s="62" t="s">
        <v>56</v>
      </c>
      <c r="E20" s="62"/>
      <c r="F20" s="62" t="s">
        <v>58</v>
      </c>
      <c r="G20" s="28"/>
      <c r="H20" s="28"/>
      <c r="I20" s="28"/>
      <c r="J20" s="29"/>
      <c r="K20" s="28"/>
      <c r="L20" s="29"/>
      <c r="M20" s="30"/>
      <c r="N20" s="28"/>
    </row>
    <row r="21" spans="2:14" ht="14.25">
      <c r="B21"/>
      <c r="C21" s="27"/>
      <c r="D21" s="27"/>
      <c r="E21" s="28"/>
      <c r="F21" s="28"/>
      <c r="G21" s="28"/>
      <c r="H21" s="28"/>
      <c r="I21" s="28"/>
      <c r="J21" s="29"/>
      <c r="K21" s="28"/>
      <c r="L21" s="29"/>
      <c r="M21" s="30"/>
      <c r="N21" s="28"/>
    </row>
    <row r="22" spans="2:15" ht="14.25">
      <c r="B22">
        <v>1</v>
      </c>
      <c r="C22" s="27">
        <v>4490</v>
      </c>
      <c r="D22" s="27" t="s">
        <v>28</v>
      </c>
      <c r="E22" s="28"/>
      <c r="F22" s="28" t="s">
        <v>29</v>
      </c>
      <c r="G22" s="28"/>
      <c r="H22" s="28"/>
      <c r="I22" s="28"/>
      <c r="J22" s="29">
        <v>6</v>
      </c>
      <c r="K22" s="28">
        <v>104</v>
      </c>
      <c r="L22" s="29">
        <v>246</v>
      </c>
      <c r="M22" s="30">
        <v>0.42226422764227645</v>
      </c>
      <c r="N22" s="28">
        <v>4</v>
      </c>
      <c r="O22" s="22" t="str">
        <f t="shared" si="0"/>
        <v>OG</v>
      </c>
    </row>
    <row r="23" spans="2:15" ht="14.25">
      <c r="B23">
        <f t="shared" si="1"/>
        <v>2</v>
      </c>
      <c r="C23" s="27">
        <v>7479</v>
      </c>
      <c r="D23" s="27" t="s">
        <v>30</v>
      </c>
      <c r="E23" s="28"/>
      <c r="F23" s="28" t="s">
        <v>31</v>
      </c>
      <c r="G23" s="28"/>
      <c r="H23" s="28"/>
      <c r="I23" s="28"/>
      <c r="J23" s="29">
        <v>4</v>
      </c>
      <c r="K23" s="28">
        <v>90</v>
      </c>
      <c r="L23" s="29">
        <v>185</v>
      </c>
      <c r="M23" s="30">
        <v>0.4859864864864865</v>
      </c>
      <c r="N23" s="28">
        <v>4</v>
      </c>
      <c r="O23" s="22" t="str">
        <f t="shared" si="0"/>
        <v>OG</v>
      </c>
    </row>
    <row r="24" spans="2:15" ht="14.25">
      <c r="B24">
        <f t="shared" si="1"/>
        <v>3</v>
      </c>
      <c r="C24" s="27">
        <v>4466</v>
      </c>
      <c r="D24" s="27" t="s">
        <v>32</v>
      </c>
      <c r="E24" s="28"/>
      <c r="F24" s="28" t="s">
        <v>18</v>
      </c>
      <c r="G24" s="28"/>
      <c r="H24" s="28"/>
      <c r="I24" s="28"/>
      <c r="J24" s="29">
        <v>4</v>
      </c>
      <c r="K24" s="28">
        <v>87</v>
      </c>
      <c r="L24" s="29">
        <v>235</v>
      </c>
      <c r="M24" s="30">
        <v>0.3697127659574468</v>
      </c>
      <c r="N24" s="28">
        <v>5</v>
      </c>
      <c r="O24" s="22" t="str">
        <f t="shared" si="0"/>
        <v>OG</v>
      </c>
    </row>
    <row r="25" spans="2:15" ht="14.25">
      <c r="B25">
        <f t="shared" si="1"/>
        <v>4</v>
      </c>
      <c r="C25" s="27">
        <v>4609</v>
      </c>
      <c r="D25" s="27" t="s">
        <v>33</v>
      </c>
      <c r="E25" s="28"/>
      <c r="F25" s="28" t="s">
        <v>34</v>
      </c>
      <c r="G25" s="28"/>
      <c r="H25" s="28"/>
      <c r="I25" s="28"/>
      <c r="J25" s="29">
        <v>2</v>
      </c>
      <c r="K25" s="28">
        <v>81</v>
      </c>
      <c r="L25" s="29">
        <v>230</v>
      </c>
      <c r="M25" s="30">
        <v>0.3516739130434783</v>
      </c>
      <c r="N25" s="28">
        <v>5</v>
      </c>
      <c r="O25" s="22" t="str">
        <f t="shared" si="0"/>
        <v>OG</v>
      </c>
    </row>
    <row r="26" spans="2:16" ht="14.25">
      <c r="B26" s="33"/>
      <c r="C26" s="34"/>
      <c r="D26" s="35"/>
      <c r="E26" s="33"/>
      <c r="F26" s="34"/>
      <c r="G26" s="33"/>
      <c r="H26" s="33"/>
      <c r="I26" s="33"/>
      <c r="J26" s="34"/>
      <c r="K26" s="34"/>
      <c r="L26" s="34"/>
      <c r="M26" s="36"/>
      <c r="N26" s="34"/>
      <c r="O26" s="34"/>
      <c r="P26" s="33"/>
    </row>
    <row r="29" spans="2:16" ht="23.25">
      <c r="B29" s="59" t="s">
        <v>35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2:16" ht="14.25">
      <c r="B30" s="37" t="s">
        <v>36</v>
      </c>
      <c r="D30" s="38"/>
      <c r="O30"/>
      <c r="P30" s="22"/>
    </row>
    <row r="31" spans="2:16" ht="14.25">
      <c r="B31">
        <v>1</v>
      </c>
      <c r="C31" s="31">
        <v>4435</v>
      </c>
      <c r="D31" s="32" t="str">
        <f>VLOOKUP(C31,'[2]LEDEN'!A:C,2,FALSE)</f>
        <v>HERREMAN Roger</v>
      </c>
      <c r="F31" s="22" t="str">
        <f>VLOOKUP(C31,'[2]LEDEN'!A:C,3,FALSE)</f>
        <v>GM</v>
      </c>
      <c r="H31" t="s">
        <v>37</v>
      </c>
      <c r="O31"/>
      <c r="P31" s="22"/>
    </row>
    <row r="32" spans="2:16" ht="15">
      <c r="B32">
        <v>2</v>
      </c>
      <c r="C32" s="22">
        <v>4350</v>
      </c>
      <c r="D32" s="32" t="str">
        <f>VLOOKUP(C32,'[2]LEDEN'!A:C,2,FALSE)</f>
        <v>VLASSCHAERT Steven</v>
      </c>
      <c r="F32" s="22" t="str">
        <f>VLOOKUP(C32,'[2]LEDEN'!A:C,3,FALSE)</f>
        <v>STER</v>
      </c>
      <c r="H32" s="63" t="s">
        <v>38</v>
      </c>
      <c r="I32" s="63"/>
      <c r="J32" s="63"/>
      <c r="K32" s="63"/>
      <c r="L32" s="63"/>
      <c r="M32" s="63"/>
      <c r="O32"/>
      <c r="P32" s="22"/>
    </row>
    <row r="33" spans="2:16" ht="14.25">
      <c r="B33">
        <v>3</v>
      </c>
      <c r="C33" s="22">
        <v>7479</v>
      </c>
      <c r="D33" s="32" t="str">
        <f>VLOOKUP(C33,'[2]LEDEN'!A:C,2,FALSE)</f>
        <v>HONGENAERT Erwin</v>
      </c>
      <c r="F33" s="22" t="str">
        <f>VLOOKUP(C33,'[2]LEDEN'!A:C,3,FALSE)</f>
        <v>EWH</v>
      </c>
      <c r="H33" t="s">
        <v>39</v>
      </c>
      <c r="J33" t="s">
        <v>40</v>
      </c>
      <c r="O33"/>
      <c r="P33" s="22"/>
    </row>
    <row r="34" spans="2:16" ht="15">
      <c r="B34">
        <v>4</v>
      </c>
      <c r="C34" s="22">
        <v>4490</v>
      </c>
      <c r="D34" s="32" t="str">
        <f>VLOOKUP(C34,'[2]LEDEN'!A:C,2,FALSE)</f>
        <v>VAN LANCKER Pierre</v>
      </c>
      <c r="F34" s="22" t="str">
        <f>VLOOKUP(C34,'[2]LEDEN'!A:C,3,FALSE)</f>
        <v>UN</v>
      </c>
      <c r="H34" s="63" t="s">
        <v>60</v>
      </c>
      <c r="I34" s="63"/>
      <c r="J34" s="63"/>
      <c r="K34" s="63"/>
      <c r="L34" s="63"/>
      <c r="M34" s="63"/>
      <c r="N34" s="63" t="s">
        <v>59</v>
      </c>
      <c r="O34" s="63"/>
      <c r="P34" s="22"/>
    </row>
    <row r="35" spans="2:16" ht="14.25">
      <c r="B35"/>
      <c r="C35" s="22"/>
      <c r="O35"/>
      <c r="P35" s="22"/>
    </row>
    <row r="36" spans="2:16" ht="14.25">
      <c r="B36" s="39" t="s">
        <v>41</v>
      </c>
      <c r="C36" s="22"/>
      <c r="E36" s="40">
        <v>27</v>
      </c>
      <c r="O36"/>
      <c r="P36" s="22"/>
    </row>
    <row r="37" spans="2:16" ht="14.25">
      <c r="B37"/>
      <c r="C37" s="22"/>
      <c r="O37"/>
      <c r="P37" s="22"/>
    </row>
    <row r="38" spans="2:16" ht="14.25">
      <c r="B38" s="40" t="s">
        <v>54</v>
      </c>
      <c r="C38" s="22"/>
      <c r="E38" s="41" t="s">
        <v>42</v>
      </c>
      <c r="F38" s="42"/>
      <c r="G38" s="43"/>
      <c r="H38" s="43"/>
      <c r="I38" s="43"/>
      <c r="J38" s="43"/>
      <c r="K38" s="43"/>
      <c r="M38" s="44">
        <v>0.495</v>
      </c>
      <c r="O38"/>
      <c r="P38" s="22"/>
    </row>
    <row r="39" ht="14.25">
      <c r="E39" s="45" t="s">
        <v>43</v>
      </c>
    </row>
    <row r="41" spans="2:5" ht="14.25">
      <c r="B41" s="39" t="s">
        <v>41</v>
      </c>
      <c r="E41" t="s">
        <v>44</v>
      </c>
    </row>
    <row r="43" spans="2:13" ht="14.25">
      <c r="B43" s="42" t="s">
        <v>45</v>
      </c>
      <c r="D43" s="45"/>
      <c r="E43" s="45" t="s">
        <v>46</v>
      </c>
      <c r="F43" s="46"/>
      <c r="G43" s="47"/>
      <c r="H43" s="47"/>
      <c r="I43" s="47"/>
      <c r="J43" s="47"/>
      <c r="K43" s="47"/>
      <c r="L43" s="47"/>
      <c r="M43" s="45"/>
    </row>
    <row r="44" spans="2:4" ht="14.25">
      <c r="B44" s="47"/>
      <c r="C44" s="48"/>
      <c r="D44" s="45"/>
    </row>
    <row r="45" spans="2:15" ht="14.25">
      <c r="B45" s="47"/>
      <c r="E45" s="42" t="s">
        <v>47</v>
      </c>
      <c r="F45" s="49"/>
      <c r="G45" s="49"/>
      <c r="H45" s="42"/>
      <c r="I45" s="43"/>
      <c r="J45" s="43"/>
      <c r="K45" s="43"/>
      <c r="L45" s="42" t="s">
        <v>48</v>
      </c>
      <c r="M45" s="43"/>
      <c r="N45" s="42"/>
      <c r="O45" s="45"/>
    </row>
    <row r="46" spans="2:15" ht="14.25">
      <c r="B46" s="47"/>
      <c r="E46" s="42"/>
      <c r="F46" s="49"/>
      <c r="G46" s="49"/>
      <c r="H46" s="42"/>
      <c r="I46" s="43"/>
      <c r="J46" s="43"/>
      <c r="K46" s="43"/>
      <c r="L46" s="42" t="s">
        <v>49</v>
      </c>
      <c r="M46" s="43"/>
      <c r="N46" s="42"/>
      <c r="O46" s="45"/>
    </row>
    <row r="47" spans="2:15" ht="14.25">
      <c r="B47" s="47"/>
      <c r="E47" s="42"/>
      <c r="F47" s="49"/>
      <c r="G47" s="49"/>
      <c r="H47" s="42"/>
      <c r="I47" s="43"/>
      <c r="J47" s="43"/>
      <c r="K47" s="43"/>
      <c r="L47" s="42"/>
      <c r="M47" s="43"/>
      <c r="N47" s="42"/>
      <c r="O47" s="45"/>
    </row>
    <row r="48" spans="2:13" ht="14.25">
      <c r="B48" s="47"/>
      <c r="C48" s="42" t="s">
        <v>50</v>
      </c>
      <c r="D48" s="45"/>
      <c r="E48" s="45"/>
      <c r="F48" s="46"/>
      <c r="G48" s="47"/>
      <c r="H48" s="47"/>
      <c r="I48" s="47"/>
      <c r="J48" s="47"/>
      <c r="K48" s="47"/>
      <c r="L48" s="46"/>
      <c r="M48" s="45"/>
    </row>
    <row r="49" spans="2:13" ht="14.25">
      <c r="B49" s="47"/>
      <c r="C49" s="42"/>
      <c r="D49" s="45"/>
      <c r="E49" s="45"/>
      <c r="F49" s="46"/>
      <c r="G49" s="47"/>
      <c r="H49" s="47"/>
      <c r="I49" s="47"/>
      <c r="J49" s="47"/>
      <c r="K49" s="47"/>
      <c r="L49" s="46"/>
      <c r="M49" s="45"/>
    </row>
    <row r="50" spans="2:13" ht="14.25">
      <c r="B50" s="47"/>
      <c r="C50" s="48" t="s">
        <v>51</v>
      </c>
      <c r="D50" s="49"/>
      <c r="E50" s="49"/>
      <c r="F50" s="42"/>
      <c r="G50" s="43"/>
      <c r="H50" s="43"/>
      <c r="I50" s="43"/>
      <c r="J50" s="43"/>
      <c r="K50" s="43"/>
      <c r="L50" s="42"/>
      <c r="M50" s="45" t="s">
        <v>52</v>
      </c>
    </row>
    <row r="51" spans="2:13" ht="15" thickBot="1">
      <c r="B51" s="47"/>
      <c r="C51" s="46"/>
      <c r="D51" s="45"/>
      <c r="E51" s="45"/>
      <c r="F51" s="46"/>
      <c r="G51" s="47"/>
      <c r="H51" s="47"/>
      <c r="I51" s="47"/>
      <c r="J51" s="47"/>
      <c r="K51" s="47"/>
      <c r="L51" s="46"/>
      <c r="M51" s="45"/>
    </row>
    <row r="52" spans="2:15" ht="15" thickBot="1">
      <c r="B52" s="47"/>
      <c r="D52" s="50" t="s">
        <v>53</v>
      </c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3"/>
    </row>
  </sheetData>
  <sheetProtection/>
  <mergeCells count="5">
    <mergeCell ref="C1:N1"/>
    <mergeCell ref="A7:P7"/>
    <mergeCell ref="B4:P4"/>
    <mergeCell ref="B29:P29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2012-03-01T13:09:21Z</cp:lastPrinted>
  <dcterms:created xsi:type="dcterms:W3CDTF">2012-03-01T12:57:36Z</dcterms:created>
  <dcterms:modified xsi:type="dcterms:W3CDTF">2012-03-01T13:11:25Z</dcterms:modified>
  <cp:category/>
  <cp:version/>
  <cp:contentType/>
  <cp:contentStatus/>
</cp:coreProperties>
</file>