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<sst xmlns="http://schemas.openxmlformats.org/spreadsheetml/2006/main" count="72" uniqueCount="67">
  <si>
    <t>GEWEST BEIDE - VLAANDEREN</t>
  </si>
  <si>
    <t>sportjaar :</t>
  </si>
  <si>
    <t>2013-2014</t>
  </si>
  <si>
    <t xml:space="preserve">DISTRICT :  </t>
  </si>
  <si>
    <t>GENT</t>
  </si>
  <si>
    <t>KAMPIOENSCHAP VAN BELGIE : 2°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</si>
  <si>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</si>
  <si>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</si>
  <si>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</si>
  <si>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</si>
  <si>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</si>
  <si>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</si>
  <si>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</si>
  <si>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</si>
  <si>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</si>
  <si>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</si>
  <si>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</si>
  <si>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 MEYER Rudi</t>
  </si>
  <si>
    <t>ED</t>
  </si>
  <si>
    <t>GEVAERT André</t>
  </si>
  <si>
    <t>VAN DE LOO Alain</t>
  </si>
  <si>
    <t>EWH</t>
  </si>
  <si>
    <t>VAN REETH Rudy</t>
  </si>
  <si>
    <t>K.EBC</t>
  </si>
  <si>
    <t>CNOCKAERT Arnold</t>
  </si>
  <si>
    <t>GS</t>
  </si>
  <si>
    <t>AVERMAETE Wim</t>
  </si>
  <si>
    <t>K.ME</t>
  </si>
  <si>
    <t>SIROYT Davy</t>
  </si>
  <si>
    <t>BVG</t>
  </si>
  <si>
    <t>VAN HAELTER Richard</t>
  </si>
  <si>
    <t>HONGENAERT Erwin</t>
  </si>
  <si>
    <t>FRANCK Franky</t>
  </si>
  <si>
    <t>UN</t>
  </si>
  <si>
    <t>DUPONT Jean-Claude</t>
  </si>
  <si>
    <t>DE CONINCK Achille</t>
  </si>
  <si>
    <t>KGBA</t>
  </si>
  <si>
    <t>VAN LANCKER Pierre</t>
  </si>
  <si>
    <t>DISTRICTFINALE</t>
  </si>
  <si>
    <t>* DEELNEMERS</t>
  </si>
  <si>
    <t xml:space="preserve">Al deze wedstrijden worden gespeeld in </t>
  </si>
  <si>
    <t>KBC ARGOS Westv. Antw. Stwg 550  9040  St Amandsberg</t>
  </si>
  <si>
    <t xml:space="preserve">Tel: 09/228 19 38 </t>
  </si>
  <si>
    <t xml:space="preserve">  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</si>
  <si>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</si>
  <si>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</si>
  <si>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</si>
  <si>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</si>
  <si>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</si>
  <si>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</si>
  <si>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</si>
  <si>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</si>
  <si>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</si>
  <si>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</si>
  <si>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</si>
  <si>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K.B.C. ELK WEIRD'HEM</t>
  </si>
  <si>
    <t>Poule 2</t>
  </si>
  <si>
    <t>Poule 3</t>
  </si>
  <si>
    <t>BILJARTVRIENDEN GENT</t>
  </si>
  <si>
    <t>K. GENTSCHE B.A.</t>
  </si>
  <si>
    <t xml:space="preserve"> op  zaterdag  5 april  2014   om   14u00</t>
  </si>
  <si>
    <t>( Organisatie   K.A. UNION-SANDEMAN )</t>
  </si>
  <si>
    <t>* WEDSTRIJDLEIDING :         DSB   Meuleman Rudy</t>
  </si>
  <si>
    <t>UITSLAGEN BINNEN 24 UUR NAAR DSB</t>
  </si>
  <si>
    <t>3 en 4 mei 2014</t>
  </si>
  <si>
    <t>(z-w vlaanderen)</t>
  </si>
  <si>
    <t>Meuleman Rudy                              0486 / 36 92 21                    rudy.meuleman@telenet.be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</si>
</sst>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driebanden%20kb\VL_V_%202%203banden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B1">
      <selection activeCell="S7" sqref="S7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6"/>
      <c r="P2" s="67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2" t="s">
        <v>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3:6" ht="12.75" customHeight="1">
      <c r="C5" s="25" t="s">
        <v>6</v>
      </c>
      <c r="D5" s="26"/>
      <c r="E5" s="26"/>
      <c r="F5" s="27"/>
    </row>
    <row r="6" ht="6" customHeight="1"/>
    <row r="7" spans="1:16" ht="18.75">
      <c r="A7" s="61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ht="10.5" customHeight="1"/>
    <row r="9" spans="2:15" ht="13.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2:15" ht="13.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3.5" customHeight="1">
      <c r="B11"/>
      <c r="C11" s="29"/>
      <c r="D11" s="29" t="s">
        <v>54</v>
      </c>
      <c r="E11" s="29"/>
      <c r="F11" s="68" t="s">
        <v>55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9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1">
        <v>4422</v>
      </c>
      <c r="D13" s="32" t="s">
        <v>17</v>
      </c>
      <c r="F13" s="24" t="s">
        <v>18</v>
      </c>
      <c r="J13" s="24">
        <v>8</v>
      </c>
      <c r="K13" s="33">
        <v>123.51520000000001</v>
      </c>
      <c r="L13" s="24">
        <v>191</v>
      </c>
      <c r="M13" s="34">
        <v>0.646176439790576</v>
      </c>
      <c r="N13" s="24">
        <v>8</v>
      </c>
      <c r="O13" s="24" t="str">
        <f aca="true" t="shared" si="0" ref="O13:O31">IF(M13&lt;0.625,"OG",IF(AND(M13&gt;=0.625,M13&lt;0.79),"MG",IF(AND(M13&gt;=0.79,M13&lt;0.975),"PR",IF(M13&gt;=0.975,"DPR",""))))</f>
        <v>MG</v>
      </c>
    </row>
    <row r="14" spans="2:15" ht="15">
      <c r="B14">
        <f aca="true" t="shared" si="1" ref="B14:B31">B13+1</f>
        <v>2</v>
      </c>
      <c r="C14" s="31">
        <v>4425</v>
      </c>
      <c r="D14" s="32" t="s">
        <v>19</v>
      </c>
      <c r="F14" s="24" t="s">
        <v>18</v>
      </c>
      <c r="J14" s="24">
        <v>4</v>
      </c>
      <c r="K14" s="33">
        <v>112.61680000000001</v>
      </c>
      <c r="L14" s="24">
        <v>196</v>
      </c>
      <c r="M14" s="34">
        <v>0.5740755102040818</v>
      </c>
      <c r="N14" s="24">
        <v>5</v>
      </c>
      <c r="O14" s="24" t="str">
        <f t="shared" si="0"/>
        <v>OG</v>
      </c>
    </row>
    <row r="15" spans="2:15" ht="15">
      <c r="B15">
        <f t="shared" si="1"/>
        <v>3</v>
      </c>
      <c r="C15" s="31">
        <v>7561</v>
      </c>
      <c r="D15" s="32" t="s">
        <v>20</v>
      </c>
      <c r="F15" s="24" t="s">
        <v>21</v>
      </c>
      <c r="J15" s="24">
        <v>4</v>
      </c>
      <c r="K15" s="33">
        <v>114.4332</v>
      </c>
      <c r="L15" s="24">
        <v>212</v>
      </c>
      <c r="M15" s="34">
        <v>0.539279245283019</v>
      </c>
      <c r="N15" s="24">
        <v>4</v>
      </c>
      <c r="O15" s="24" t="str">
        <f t="shared" si="0"/>
        <v>OG</v>
      </c>
    </row>
    <row r="16" spans="2:15" ht="15">
      <c r="B16">
        <f t="shared" si="1"/>
        <v>4</v>
      </c>
      <c r="C16" s="31">
        <v>6096</v>
      </c>
      <c r="D16" s="32" t="s">
        <v>22</v>
      </c>
      <c r="F16" s="24" t="s">
        <v>23</v>
      </c>
      <c r="J16" s="24">
        <v>0</v>
      </c>
      <c r="K16" s="33">
        <v>85.3708</v>
      </c>
      <c r="L16" s="24">
        <v>235</v>
      </c>
      <c r="M16" s="34">
        <v>0.36278</v>
      </c>
      <c r="N16" s="24">
        <v>4</v>
      </c>
      <c r="O16" s="24" t="str">
        <f t="shared" si="0"/>
        <v>OG</v>
      </c>
    </row>
    <row r="17" spans="2:14" ht="13.5" customHeight="1">
      <c r="B17"/>
      <c r="C17" s="31"/>
      <c r="D17" s="32"/>
      <c r="F17" s="24"/>
      <c r="J17" s="24"/>
      <c r="K17" s="33"/>
      <c r="L17" s="24"/>
      <c r="M17" s="34"/>
      <c r="N17" s="24"/>
    </row>
    <row r="18" spans="2:14" ht="13.5" customHeight="1">
      <c r="B18"/>
      <c r="C18" s="31"/>
      <c r="D18" s="29" t="s">
        <v>56</v>
      </c>
      <c r="E18" s="29"/>
      <c r="F18" s="68" t="s">
        <v>58</v>
      </c>
      <c r="G18" s="29"/>
      <c r="H18" s="29"/>
      <c r="J18" s="24"/>
      <c r="K18" s="33"/>
      <c r="L18" s="24"/>
      <c r="M18" s="34"/>
      <c r="N18" s="24"/>
    </row>
    <row r="19" spans="2:14" ht="7.5" customHeight="1">
      <c r="B19"/>
      <c r="C19" s="31"/>
      <c r="D19" s="32"/>
      <c r="F19" s="24"/>
      <c r="J19" s="24"/>
      <c r="K19" s="33"/>
      <c r="L19" s="24"/>
      <c r="M19" s="34"/>
      <c r="N19" s="24"/>
    </row>
    <row r="20" spans="2:15" ht="15">
      <c r="B20">
        <f>B16+1</f>
        <v>5</v>
      </c>
      <c r="C20" s="31">
        <v>8064</v>
      </c>
      <c r="D20" s="32" t="s">
        <v>24</v>
      </c>
      <c r="F20" s="24" t="s">
        <v>25</v>
      </c>
      <c r="J20" s="24">
        <v>8</v>
      </c>
      <c r="K20" s="33">
        <v>136</v>
      </c>
      <c r="L20" s="24">
        <v>191</v>
      </c>
      <c r="M20" s="34">
        <v>0.711541884816754</v>
      </c>
      <c r="N20" s="24">
        <v>5</v>
      </c>
      <c r="O20" s="24" t="str">
        <f t="shared" si="0"/>
        <v>MG</v>
      </c>
    </row>
    <row r="21" spans="2:15" ht="15">
      <c r="B21">
        <f t="shared" si="1"/>
        <v>6</v>
      </c>
      <c r="C21" s="31">
        <v>4497</v>
      </c>
      <c r="D21" s="32" t="s">
        <v>26</v>
      </c>
      <c r="F21" s="24" t="s">
        <v>27</v>
      </c>
      <c r="J21" s="24">
        <v>5</v>
      </c>
      <c r="K21" s="33">
        <v>128</v>
      </c>
      <c r="L21" s="24">
        <v>199</v>
      </c>
      <c r="M21" s="34">
        <v>0.6427160804020101</v>
      </c>
      <c r="N21" s="24">
        <v>5</v>
      </c>
      <c r="O21" s="24" t="str">
        <f t="shared" si="0"/>
        <v>MG</v>
      </c>
    </row>
    <row r="22" spans="2:15" ht="15">
      <c r="B22">
        <f t="shared" si="1"/>
        <v>7</v>
      </c>
      <c r="C22" s="31">
        <v>6088</v>
      </c>
      <c r="D22" s="32" t="s">
        <v>28</v>
      </c>
      <c r="F22" s="24" t="s">
        <v>29</v>
      </c>
      <c r="J22" s="24">
        <v>3</v>
      </c>
      <c r="K22" s="33">
        <v>124</v>
      </c>
      <c r="L22" s="24">
        <v>217</v>
      </c>
      <c r="M22" s="34">
        <v>0.5709285714285715</v>
      </c>
      <c r="N22" s="24">
        <v>4</v>
      </c>
      <c r="O22" s="24" t="str">
        <f t="shared" si="0"/>
        <v>OG</v>
      </c>
    </row>
    <row r="23" spans="2:15" ht="15">
      <c r="B23">
        <f t="shared" si="1"/>
        <v>8</v>
      </c>
      <c r="C23" s="31">
        <v>6089</v>
      </c>
      <c r="D23" s="32" t="s">
        <v>30</v>
      </c>
      <c r="F23" s="24" t="s">
        <v>18</v>
      </c>
      <c r="J23" s="24">
        <v>0</v>
      </c>
      <c r="K23" s="33">
        <v>107</v>
      </c>
      <c r="L23" s="24">
        <v>195</v>
      </c>
      <c r="M23" s="34">
        <v>0.5482179487179488</v>
      </c>
      <c r="N23" s="24">
        <v>4</v>
      </c>
      <c r="O23" s="24" t="str">
        <f t="shared" si="0"/>
        <v>OG</v>
      </c>
    </row>
    <row r="24" spans="2:14" ht="13.5" customHeight="1">
      <c r="B24"/>
      <c r="C24" s="31"/>
      <c r="D24" s="32"/>
      <c r="F24" s="24"/>
      <c r="J24" s="24"/>
      <c r="K24" s="33"/>
      <c r="L24" s="24"/>
      <c r="M24" s="34"/>
      <c r="N24" s="24"/>
    </row>
    <row r="25" spans="2:14" ht="13.5" customHeight="1">
      <c r="B25"/>
      <c r="C25" s="31"/>
      <c r="D25" s="29" t="s">
        <v>57</v>
      </c>
      <c r="E25" s="29"/>
      <c r="F25" s="68" t="s">
        <v>59</v>
      </c>
      <c r="G25" s="29"/>
      <c r="H25" s="29"/>
      <c r="I25" s="68"/>
      <c r="J25" s="24"/>
      <c r="K25" s="33"/>
      <c r="L25" s="24"/>
      <c r="M25" s="34"/>
      <c r="N25" s="24"/>
    </row>
    <row r="26" spans="2:14" ht="8.25" customHeight="1">
      <c r="B26"/>
      <c r="C26" s="31"/>
      <c r="D26" s="32"/>
      <c r="F26" s="24"/>
      <c r="J26" s="24"/>
      <c r="K26" s="33"/>
      <c r="L26" s="24"/>
      <c r="M26" s="34"/>
      <c r="N26" s="24"/>
    </row>
    <row r="27" spans="2:15" ht="15">
      <c r="B27">
        <f>B23+1</f>
        <v>9</v>
      </c>
      <c r="C27" s="31">
        <v>7479</v>
      </c>
      <c r="D27" s="32" t="s">
        <v>31</v>
      </c>
      <c r="F27" s="24" t="s">
        <v>21</v>
      </c>
      <c r="J27" s="24">
        <v>8</v>
      </c>
      <c r="K27" s="33">
        <v>123.51520000000001</v>
      </c>
      <c r="L27" s="24">
        <v>196</v>
      </c>
      <c r="M27" s="34">
        <v>0.6296795918367348</v>
      </c>
      <c r="N27" s="24">
        <v>6</v>
      </c>
      <c r="O27" s="24" t="str">
        <f t="shared" si="0"/>
        <v>MG</v>
      </c>
    </row>
    <row r="28" spans="2:15" ht="15">
      <c r="B28">
        <f t="shared" si="1"/>
        <v>10</v>
      </c>
      <c r="C28" s="31">
        <v>7303</v>
      </c>
      <c r="D28" s="32" t="s">
        <v>32</v>
      </c>
      <c r="F28" s="24" t="s">
        <v>33</v>
      </c>
      <c r="J28" s="24">
        <v>5</v>
      </c>
      <c r="K28" s="33">
        <v>113.525</v>
      </c>
      <c r="L28" s="24">
        <v>152</v>
      </c>
      <c r="M28" s="34">
        <v>0.7463750000000001</v>
      </c>
      <c r="N28" s="24">
        <v>8</v>
      </c>
      <c r="O28" s="24" t="str">
        <f t="shared" si="0"/>
        <v>MG</v>
      </c>
    </row>
    <row r="29" spans="2:15" ht="15">
      <c r="B29">
        <f t="shared" si="1"/>
        <v>11</v>
      </c>
      <c r="C29" s="31">
        <v>4456</v>
      </c>
      <c r="D29" s="32" t="s">
        <v>34</v>
      </c>
      <c r="F29" s="24" t="s">
        <v>25</v>
      </c>
      <c r="J29" s="24">
        <v>3</v>
      </c>
      <c r="K29" s="33">
        <v>119.8824</v>
      </c>
      <c r="L29" s="24">
        <v>175</v>
      </c>
      <c r="M29" s="34">
        <v>0.6845422857142858</v>
      </c>
      <c r="N29" s="24">
        <v>5</v>
      </c>
      <c r="O29" s="24" t="str">
        <f t="shared" si="0"/>
        <v>MG</v>
      </c>
    </row>
    <row r="30" spans="2:15" ht="15">
      <c r="B30">
        <f t="shared" si="1"/>
        <v>12</v>
      </c>
      <c r="C30" s="31">
        <v>4950</v>
      </c>
      <c r="D30" s="32" t="s">
        <v>35</v>
      </c>
      <c r="F30" s="24" t="s">
        <v>36</v>
      </c>
      <c r="J30" s="24">
        <v>4</v>
      </c>
      <c r="K30" s="33">
        <v>97.1774</v>
      </c>
      <c r="L30" s="24">
        <v>148</v>
      </c>
      <c r="M30" s="34">
        <v>0.6561040540540541</v>
      </c>
      <c r="N30" s="24">
        <v>4</v>
      </c>
      <c r="O30" s="24" t="str">
        <f t="shared" si="0"/>
        <v>MG</v>
      </c>
    </row>
    <row r="31" spans="2:15" ht="15">
      <c r="B31">
        <f t="shared" si="1"/>
        <v>13</v>
      </c>
      <c r="C31" s="24">
        <v>4490</v>
      </c>
      <c r="D31" s="32" t="s">
        <v>37</v>
      </c>
      <c r="F31" s="24" t="s">
        <v>23</v>
      </c>
      <c r="J31" s="24">
        <v>0</v>
      </c>
      <c r="K31" s="33">
        <v>82.6462</v>
      </c>
      <c r="L31" s="24">
        <v>145</v>
      </c>
      <c r="M31" s="34">
        <v>0.5694737931034483</v>
      </c>
      <c r="N31" s="24">
        <v>6</v>
      </c>
      <c r="O31" s="24" t="str">
        <f t="shared" si="0"/>
        <v>OG</v>
      </c>
    </row>
    <row r="32" spans="2:16" ht="15">
      <c r="B32" s="35"/>
      <c r="C32" s="36"/>
      <c r="D32" s="37"/>
      <c r="E32" s="35"/>
      <c r="F32" s="36"/>
      <c r="G32" s="35"/>
      <c r="H32" s="35"/>
      <c r="I32" s="35"/>
      <c r="J32" s="36"/>
      <c r="K32" s="38"/>
      <c r="L32" s="36"/>
      <c r="M32" s="39"/>
      <c r="N32" s="36"/>
      <c r="O32" s="36"/>
      <c r="P32" s="35"/>
    </row>
    <row r="33" ht="6.75" customHeight="1"/>
    <row r="34" ht="5.25" customHeight="1"/>
    <row r="35" spans="2:16" ht="23.25">
      <c r="B35" s="65" t="s">
        <v>38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2:16" ht="15">
      <c r="B36" s="40" t="s">
        <v>39</v>
      </c>
      <c r="D36" s="41"/>
      <c r="O36"/>
      <c r="P36" s="24"/>
    </row>
    <row r="37" spans="2:16" ht="15">
      <c r="B37">
        <v>1</v>
      </c>
      <c r="C37" s="31">
        <v>7303</v>
      </c>
      <c r="D37" s="32" t="str">
        <f>VLOOKUP(C37,'[2]LEDEN'!A:C,2,FALSE)</f>
        <v>FRANCK Franky</v>
      </c>
      <c r="F37" s="24" t="str">
        <f>VLOOKUP(C37,'[2]LEDEN'!A:C,3,FALSE)</f>
        <v>UN</v>
      </c>
      <c r="H37" t="s">
        <v>40</v>
      </c>
      <c r="O37"/>
      <c r="P37" s="24"/>
    </row>
    <row r="38" spans="2:16" ht="15">
      <c r="B38">
        <v>2</v>
      </c>
      <c r="C38" s="24">
        <v>8064</v>
      </c>
      <c r="D38" s="32" t="str">
        <f>VLOOKUP(C38,'[2]LEDEN'!A:C,2,FALSE)</f>
        <v>CNOCKAERT Arnold</v>
      </c>
      <c r="F38" s="24" t="str">
        <f>VLOOKUP(C38,'[2]LEDEN'!A:C,3,FALSE)</f>
        <v>GS</v>
      </c>
      <c r="H38" s="69" t="s">
        <v>41</v>
      </c>
      <c r="I38" s="69"/>
      <c r="J38" s="69"/>
      <c r="K38" s="70"/>
      <c r="L38" s="69"/>
      <c r="M38" s="69"/>
      <c r="N38" s="69"/>
      <c r="O38" s="69"/>
      <c r="P38" s="71"/>
    </row>
    <row r="39" spans="2:16" ht="15">
      <c r="B39">
        <v>3</v>
      </c>
      <c r="C39" s="24">
        <v>4422</v>
      </c>
      <c r="D39" s="32" t="str">
        <f>VLOOKUP(C39,'[2]LEDEN'!A:C,2,FALSE)</f>
        <v>DE MEYER Rudi</v>
      </c>
      <c r="F39" s="24" t="str">
        <f>VLOOKUP(C39,'[2]LEDEN'!A:C,3,FALSE)</f>
        <v>ED</v>
      </c>
      <c r="H39" t="s">
        <v>42</v>
      </c>
      <c r="O39"/>
      <c r="P39" s="24"/>
    </row>
    <row r="40" spans="2:19" ht="15">
      <c r="B40">
        <v>4</v>
      </c>
      <c r="C40" s="24">
        <v>7479</v>
      </c>
      <c r="D40" s="32" t="str">
        <f>VLOOKUP(C40,'[2]LEDEN'!A:C,2,FALSE)</f>
        <v>HONGENAERT Erwin</v>
      </c>
      <c r="F40" s="24" t="str">
        <f>VLOOKUP(C40,'[2]LEDEN'!A:C,3,FALSE)</f>
        <v>EWH</v>
      </c>
      <c r="H40" s="69" t="s">
        <v>60</v>
      </c>
      <c r="I40" s="69"/>
      <c r="J40" s="69"/>
      <c r="K40" s="70"/>
      <c r="L40" s="69"/>
      <c r="M40" s="69"/>
      <c r="N40" s="69"/>
      <c r="O40"/>
      <c r="P40" s="24"/>
      <c r="S40" t="s">
        <v>43</v>
      </c>
    </row>
    <row r="41" spans="2:16" ht="15">
      <c r="B41"/>
      <c r="C41" s="24"/>
      <c r="D41" s="32"/>
      <c r="F41" s="24"/>
      <c r="H41" s="69" t="s">
        <v>61</v>
      </c>
      <c r="I41" s="69"/>
      <c r="J41" s="69"/>
      <c r="K41" s="70"/>
      <c r="L41" s="69"/>
      <c r="M41" s="69"/>
      <c r="N41" s="69"/>
      <c r="O41"/>
      <c r="P41" s="24"/>
    </row>
    <row r="42" spans="2:16" ht="9" customHeight="1">
      <c r="B42"/>
      <c r="C42" s="24"/>
      <c r="O42"/>
      <c r="P42" s="24"/>
    </row>
    <row r="43" spans="2:16" ht="15">
      <c r="B43" s="42" t="s">
        <v>44</v>
      </c>
      <c r="C43" s="24"/>
      <c r="E43" s="43">
        <v>34</v>
      </c>
      <c r="O43"/>
      <c r="P43" s="24"/>
    </row>
    <row r="44" spans="2:16" ht="12" customHeight="1">
      <c r="B44"/>
      <c r="C44" s="24"/>
      <c r="O44"/>
      <c r="P44" s="24"/>
    </row>
    <row r="45" spans="2:16" ht="15">
      <c r="B45" s="43" t="s">
        <v>53</v>
      </c>
      <c r="C45" s="24"/>
      <c r="E45" s="44" t="s">
        <v>45</v>
      </c>
      <c r="F45" s="45"/>
      <c r="G45" s="46"/>
      <c r="H45" s="46"/>
      <c r="I45" s="46"/>
      <c r="J45" s="46"/>
      <c r="K45" s="47"/>
      <c r="M45" s="48">
        <v>0.625</v>
      </c>
      <c r="O45"/>
      <c r="P45" s="24"/>
    </row>
    <row r="46" ht="15">
      <c r="E46" s="49" t="s">
        <v>46</v>
      </c>
    </row>
    <row r="48" spans="2:5" ht="15">
      <c r="B48" s="42" t="s">
        <v>47</v>
      </c>
      <c r="E48" t="s">
        <v>48</v>
      </c>
    </row>
    <row r="49" ht="10.5" customHeight="1"/>
    <row r="50" spans="2:13" ht="15">
      <c r="B50" s="45" t="s">
        <v>62</v>
      </c>
      <c r="D50" s="49"/>
      <c r="E50" s="49"/>
      <c r="F50" s="50"/>
      <c r="G50" s="51"/>
      <c r="H50" s="51"/>
      <c r="I50" s="51"/>
      <c r="J50" s="51"/>
      <c r="K50" s="52"/>
      <c r="L50" s="51"/>
      <c r="M50" s="49"/>
    </row>
    <row r="51" spans="2:4" ht="6.75" customHeight="1">
      <c r="B51" s="51"/>
      <c r="C51" s="53"/>
      <c r="D51" s="49"/>
    </row>
    <row r="52" spans="2:15" ht="15">
      <c r="B52" s="51"/>
      <c r="E52" s="45" t="s">
        <v>49</v>
      </c>
      <c r="F52" s="54"/>
      <c r="G52" s="54"/>
      <c r="H52" s="45"/>
      <c r="I52" s="46"/>
      <c r="J52" s="46"/>
      <c r="K52" s="47"/>
      <c r="L52" s="45" t="s">
        <v>50</v>
      </c>
      <c r="M52" s="46"/>
      <c r="N52" s="45"/>
      <c r="O52" s="49"/>
    </row>
    <row r="53" spans="2:15" ht="15">
      <c r="B53" s="51"/>
      <c r="E53" s="45"/>
      <c r="F53" s="54"/>
      <c r="G53" s="54"/>
      <c r="H53" s="45"/>
      <c r="I53" s="46"/>
      <c r="J53" s="46"/>
      <c r="K53" s="47"/>
      <c r="L53" s="45" t="s">
        <v>51</v>
      </c>
      <c r="M53" s="46"/>
      <c r="N53" s="45"/>
      <c r="O53" s="49"/>
    </row>
    <row r="54" spans="2:15" ht="9" customHeight="1">
      <c r="B54" s="51"/>
      <c r="E54" s="45"/>
      <c r="F54" s="54"/>
      <c r="G54" s="54"/>
      <c r="H54" s="45"/>
      <c r="I54" s="46"/>
      <c r="J54" s="46"/>
      <c r="K54" s="47"/>
      <c r="L54" s="45"/>
      <c r="M54" s="46"/>
      <c r="N54" s="45"/>
      <c r="O54" s="49"/>
    </row>
    <row r="55" spans="2:13" ht="15">
      <c r="B55" s="51"/>
      <c r="C55" s="45" t="s">
        <v>63</v>
      </c>
      <c r="D55" s="49"/>
      <c r="E55" s="49"/>
      <c r="F55" s="50"/>
      <c r="G55" s="51"/>
      <c r="H55" s="51"/>
      <c r="I55" s="51"/>
      <c r="J55" s="51"/>
      <c r="K55" s="52"/>
      <c r="L55" s="50"/>
      <c r="M55" s="49"/>
    </row>
    <row r="56" spans="2:13" ht="9.75" customHeight="1">
      <c r="B56" s="51"/>
      <c r="C56" s="45"/>
      <c r="D56" s="49"/>
      <c r="E56" s="49"/>
      <c r="F56" s="50"/>
      <c r="G56" s="51"/>
      <c r="H56" s="51"/>
      <c r="I56" s="51"/>
      <c r="J56" s="51"/>
      <c r="K56" s="52"/>
      <c r="L56" s="50"/>
      <c r="M56" s="49"/>
    </row>
    <row r="57" spans="2:14" ht="15">
      <c r="B57" s="51"/>
      <c r="C57" s="53" t="s">
        <v>52</v>
      </c>
      <c r="D57" s="54"/>
      <c r="E57" s="54"/>
      <c r="F57" s="45"/>
      <c r="G57" s="46"/>
      <c r="H57" s="46"/>
      <c r="I57" s="46"/>
      <c r="J57" s="46"/>
      <c r="K57" s="47"/>
      <c r="L57" s="45"/>
      <c r="M57" s="49"/>
      <c r="N57" t="s">
        <v>64</v>
      </c>
    </row>
    <row r="58" spans="2:14" ht="12.75" customHeight="1" thickBot="1">
      <c r="B58" s="51"/>
      <c r="C58" s="50"/>
      <c r="D58" s="49"/>
      <c r="E58" s="49"/>
      <c r="F58" s="50"/>
      <c r="G58" s="51"/>
      <c r="H58" s="51"/>
      <c r="I58" s="51"/>
      <c r="J58" s="51"/>
      <c r="K58" s="52"/>
      <c r="L58" s="50"/>
      <c r="M58" s="49"/>
      <c r="N58" t="s">
        <v>65</v>
      </c>
    </row>
    <row r="59" spans="2:15" ht="15.75" thickBot="1">
      <c r="B59" s="51"/>
      <c r="D59" s="55" t="s">
        <v>66</v>
      </c>
      <c r="E59" s="56"/>
      <c r="F59" s="56"/>
      <c r="G59" s="56"/>
      <c r="H59" s="56"/>
      <c r="I59" s="57"/>
      <c r="J59" s="56"/>
      <c r="K59" s="58"/>
      <c r="L59" s="56"/>
      <c r="M59" s="56"/>
      <c r="N59" s="56"/>
      <c r="O59" s="59"/>
    </row>
  </sheetData>
  <sheetProtection/>
  <mergeCells count="5">
    <mergeCell ref="C1:N1"/>
    <mergeCell ref="A7:P7"/>
    <mergeCell ref="B4:P4"/>
    <mergeCell ref="B35:P35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2014-02-26T11:28:59Z</cp:lastPrinted>
  <dcterms:created xsi:type="dcterms:W3CDTF">2014-02-26T11:16:10Z</dcterms:created>
  <dcterms:modified xsi:type="dcterms:W3CDTF">2014-02-26T11:30:37Z</dcterms:modified>
  <cp:category/>
  <cp:version/>
  <cp:contentType/>
  <cp:contentStatus/>
</cp:coreProperties>
</file>