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5 CRITERIA MATCHBILJART\CRITERIUMS 2014-2015\DRIEBAND MB\"/>
    </mc:Choice>
  </mc:AlternateContent>
  <bookViews>
    <workbookView xWindow="0" yWindow="0" windowWidth="20490" windowHeight="77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D32" i="1"/>
  <c r="F31" i="1"/>
  <c r="D31" i="1"/>
  <c r="F30" i="1"/>
  <c r="D30" i="1"/>
  <c r="F29" i="1"/>
  <c r="D29" i="1"/>
  <c r="B13" i="1"/>
  <c r="B14" i="1" s="1"/>
  <c r="B15" i="1" s="1"/>
  <c r="B16" i="1" s="1"/>
  <c r="O2" i="1"/>
  <c r="B21" i="1" l="1"/>
  <c r="B22" i="1" s="1"/>
  <c r="B23" i="1" s="1"/>
</calcChain>
</file>

<file path=xl/sharedStrings.xml><?xml version="1.0" encoding="utf-8"?>
<sst xmlns="http://schemas.openxmlformats.org/spreadsheetml/2006/main" count="69" uniqueCount="60">
  <si>
    <t>GEWEST BEIDE - VLAANDEREN</t>
  </si>
  <si>
    <t>sportjaar :</t>
  </si>
  <si>
    <t>2014-2015</t>
  </si>
  <si>
    <t xml:space="preserve">DISTRICT :  </t>
  </si>
  <si>
    <t>KAMPIOENSCHAP VAN BELGIE : 5° DRIEBANDEN MB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</si>
  <si>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</si>
  <si>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</si>
  <si>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</si>
  <si>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</si>
  <si>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</si>
  <si>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</si>
  <si>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</si>
  <si>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</si>
  <si>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</si>
  <si>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</si>
  <si>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</si>
  <si>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REYCHLER Hedwig</t>
  </si>
  <si>
    <t>ROY</t>
  </si>
  <si>
    <t>OG</t>
  </si>
  <si>
    <t>COPPENS Jimmy</t>
  </si>
  <si>
    <t>KBCAW</t>
  </si>
  <si>
    <t>VANAELST Paul</t>
  </si>
  <si>
    <t>Nuytten Renold</t>
  </si>
  <si>
    <t>BvG</t>
  </si>
  <si>
    <t>MOEYKENS Michel</t>
  </si>
  <si>
    <t>GS</t>
  </si>
  <si>
    <t>Dpr</t>
  </si>
  <si>
    <t>Caudron Bjorn</t>
  </si>
  <si>
    <t>ED</t>
  </si>
  <si>
    <t>PR</t>
  </si>
  <si>
    <t xml:space="preserve">Bruggeman Franky </t>
  </si>
  <si>
    <t>K. EBC</t>
  </si>
  <si>
    <t>VAN DE CASTEELE Henri</t>
  </si>
  <si>
    <t>DISTRICTFINALE</t>
  </si>
  <si>
    <t>* DEELNEMERS</t>
  </si>
  <si>
    <t xml:space="preserve">Al deze wedstrijden worden gespeeld in </t>
  </si>
  <si>
    <t>Tel: 0</t>
  </si>
  <si>
    <t>* WEDSTRIJDROOSTER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</si>
  <si>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</si>
  <si>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</si>
  <si>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</si>
  <si>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</si>
  <si>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</si>
  <si>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</si>
  <si>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</si>
  <si>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</si>
  <si>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 xml:space="preserve">DE EERSTE SPEELT DE GEWESTELIJKE FINALE TIJDENS  Week-End </t>
  </si>
  <si>
    <t>GENT</t>
  </si>
  <si>
    <t>Poule 1</t>
  </si>
  <si>
    <t>Poule 2</t>
  </si>
  <si>
    <t>BVG</t>
  </si>
  <si>
    <t>BC. Gouden Sleutel. Tav. Black&amp;White  Westergemstr 96</t>
  </si>
  <si>
    <t>9 / 336 82 04</t>
  </si>
  <si>
    <t>9032  Wondelgem</t>
  </si>
  <si>
    <t>Op zaterdag  28 feb. 2015     om  14u00</t>
  </si>
  <si>
    <t>De Weirdt  Jean-Marie</t>
  </si>
  <si>
    <t>UITSLAGEN BINNEN 24 UUR NAAR DSB</t>
  </si>
  <si>
    <t>25/26 april 2015</t>
  </si>
  <si>
    <t>Meuleman Rudy                                    rudy.meuleman@telenet.be                      0486 / 36 92 21</t>
  </si>
  <si>
    <t>(Brugge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</si>
</sst>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"/>
    <numFmt numFmtId="165" formatCode="0.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2" fontId="0" fillId="0" borderId="9" xfId="0" applyNumberForma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165" fontId="14" fillId="0" borderId="0" xfId="1" applyNumberFormat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4" fillId="0" borderId="10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left"/>
    </xf>
    <xf numFmtId="0" fontId="6" fillId="0" borderId="12" xfId="1" applyFont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VW%20DRIEB%20MB/VL_VG%205%203banden%20M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slag"/>
      <sheetName val="kaldf"/>
      <sheetName val="Blad2"/>
      <sheetName val="databank"/>
      <sheetName val="dataweb 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8426</v>
          </cell>
          <cell r="B205" t="str">
            <v>MOEYKENS Michel</v>
          </cell>
          <cell r="C205" t="str">
            <v>GS</v>
          </cell>
        </row>
        <row r="206">
          <cell r="A206">
            <v>7203</v>
          </cell>
          <cell r="B206" t="str">
            <v>DELARUE Dirk</v>
          </cell>
          <cell r="C206" t="str">
            <v>GS</v>
          </cell>
        </row>
        <row r="207">
          <cell r="A207">
            <v>7498</v>
          </cell>
          <cell r="B207" t="str">
            <v>VAN DAM Jens</v>
          </cell>
          <cell r="C207" t="str">
            <v>GS</v>
          </cell>
        </row>
        <row r="208">
          <cell r="A208">
            <v>8064</v>
          </cell>
          <cell r="B208" t="str">
            <v>CNOCKAERT Arnold</v>
          </cell>
          <cell r="C208" t="str">
            <v>GS</v>
          </cell>
        </row>
        <row r="209">
          <cell r="A209">
            <v>8148</v>
          </cell>
          <cell r="B209" t="str">
            <v>EVERAERT Santino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8654</v>
          </cell>
          <cell r="B211" t="str">
            <v>BAETSLE Peter</v>
          </cell>
          <cell r="C211" t="str">
            <v>GS</v>
          </cell>
        </row>
        <row r="212">
          <cell r="A212">
            <v>8889</v>
          </cell>
          <cell r="B212" t="str">
            <v>DE PREST Alex</v>
          </cell>
          <cell r="C212" t="str">
            <v>GS</v>
          </cell>
        </row>
        <row r="213">
          <cell r="A213">
            <v>8890</v>
          </cell>
          <cell r="B213" t="str">
            <v>VAN HOLLE Jean-Pierre</v>
          </cell>
          <cell r="C213" t="str">
            <v>GS</v>
          </cell>
        </row>
        <row r="214">
          <cell r="A214">
            <v>9261</v>
          </cell>
          <cell r="B214" t="str">
            <v>MEULEMEESTER Cedric</v>
          </cell>
          <cell r="C214" t="str">
            <v>GS</v>
          </cell>
        </row>
        <row r="215">
          <cell r="A215">
            <v>8888</v>
          </cell>
          <cell r="B215" t="str">
            <v>DE MEYER Erik</v>
          </cell>
          <cell r="C215" t="str">
            <v>GS</v>
          </cell>
        </row>
        <row r="216">
          <cell r="A216">
            <v>9423</v>
          </cell>
          <cell r="B216" t="str">
            <v>DE GOQUE Guy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</row>
        <row r="221">
          <cell r="B221" t="str">
            <v>DEPOORTER Mieke</v>
          </cell>
          <cell r="C221" t="str">
            <v>GS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</row>
        <row r="547">
          <cell r="A547">
            <v>1058</v>
          </cell>
          <cell r="B547" t="str">
            <v>VERMEERSCH Dave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B1" workbookViewId="0">
      <selection activeCell="Q46" sqref="Q46"/>
    </sheetView>
  </sheetViews>
  <sheetFormatPr defaultRowHeight="15"/>
  <cols>
    <col min="1" max="1" width="3.140625" hidden="1" customWidth="1"/>
    <col min="2" max="2" width="6.28515625" style="22" customWidth="1"/>
    <col min="3" max="3" width="6.5703125" customWidth="1"/>
    <col min="4" max="4" width="10" customWidth="1"/>
    <col min="5" max="5" width="9.42578125" customWidth="1"/>
    <col min="6" max="6" width="6.7109375" customWidth="1"/>
    <col min="7" max="7" width="4.28515625" style="22" customWidth="1"/>
    <col min="8" max="8" width="2.28515625" customWidth="1"/>
    <col min="9" max="9" width="2.85546875" customWidth="1"/>
    <col min="10" max="10" width="5.85546875" customWidth="1"/>
    <col min="11" max="11" width="6" customWidth="1"/>
    <col min="12" max="12" width="5.5703125" customWidth="1"/>
    <col min="13" max="13" width="6.5703125" customWidth="1"/>
    <col min="14" max="14" width="7.28515625" customWidth="1"/>
    <col min="15" max="15" width="8.42578125" style="22" customWidth="1"/>
    <col min="16" max="16" width="8" customWidth="1"/>
    <col min="18" max="18" width="9.42578125" bestFit="1" customWidth="1"/>
  </cols>
  <sheetData>
    <row r="1" spans="1:16">
      <c r="A1" s="1"/>
      <c r="B1" s="2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47</v>
      </c>
      <c r="E2" s="9"/>
      <c r="F2" s="7"/>
      <c r="G2" s="10"/>
      <c r="H2" s="10"/>
      <c r="I2" s="10"/>
      <c r="J2" s="10"/>
      <c r="K2" s="10"/>
      <c r="L2" s="11"/>
      <c r="M2" s="12"/>
      <c r="N2" s="12"/>
      <c r="O2" s="52">
        <f ca="1">TODAY()</f>
        <v>42048</v>
      </c>
      <c r="P2" s="53"/>
    </row>
    <row r="3" spans="1:16">
      <c r="A3" s="13"/>
      <c r="B3" s="14"/>
      <c r="C3" s="15"/>
      <c r="D3" s="16"/>
      <c r="E3" s="16"/>
      <c r="F3" s="17"/>
      <c r="G3" s="18"/>
      <c r="H3" s="18"/>
      <c r="I3" s="18"/>
      <c r="J3" s="18"/>
      <c r="K3" s="18"/>
      <c r="L3" s="18"/>
      <c r="M3" s="12"/>
      <c r="N3" s="12"/>
      <c r="O3" s="19"/>
      <c r="P3" s="20"/>
    </row>
    <row r="4" spans="1:16" ht="15.75" thickBot="1">
      <c r="A4" s="21"/>
      <c r="B4" s="54" t="s">
        <v>4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</row>
    <row r="5" spans="1:16" ht="12.75" customHeight="1">
      <c r="C5" s="23" t="s">
        <v>5</v>
      </c>
      <c r="D5" s="24"/>
      <c r="E5" s="24"/>
      <c r="F5" s="25"/>
    </row>
    <row r="6" spans="1:16" ht="6" customHeight="1"/>
    <row r="7" spans="1:16" ht="18.75">
      <c r="A7" s="57" t="s">
        <v>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6" ht="6.75" customHeight="1"/>
    <row r="9" spans="1:16" ht="13.5" customHeight="1">
      <c r="B9"/>
      <c r="C9" s="26" t="s">
        <v>7</v>
      </c>
      <c r="D9" s="26" t="s">
        <v>8</v>
      </c>
      <c r="E9" s="26"/>
      <c r="F9" s="26" t="s">
        <v>9</v>
      </c>
      <c r="G9" s="26"/>
      <c r="H9" s="26"/>
      <c r="I9" s="22"/>
      <c r="J9" s="26" t="s">
        <v>10</v>
      </c>
      <c r="K9" s="26" t="s">
        <v>11</v>
      </c>
      <c r="L9" s="26" t="s">
        <v>12</v>
      </c>
      <c r="M9" s="26" t="s">
        <v>13</v>
      </c>
      <c r="N9" s="26" t="s">
        <v>14</v>
      </c>
      <c r="O9" s="26" t="s">
        <v>15</v>
      </c>
    </row>
    <row r="10" spans="1:16" ht="13.5" customHeight="1">
      <c r="B10"/>
      <c r="C10" s="26"/>
      <c r="D10" s="26"/>
      <c r="E10" s="26"/>
      <c r="F10" s="26"/>
      <c r="G10" s="26"/>
      <c r="H10" s="26"/>
      <c r="I10" s="22"/>
      <c r="J10" s="26"/>
      <c r="K10" s="26"/>
      <c r="L10" s="26"/>
      <c r="M10" s="26"/>
      <c r="N10" s="26"/>
      <c r="O10" s="26"/>
    </row>
    <row r="11" spans="1:16" ht="13.5" customHeight="1">
      <c r="B11"/>
      <c r="C11" s="26"/>
      <c r="D11" s="26" t="s">
        <v>48</v>
      </c>
      <c r="E11" s="26"/>
      <c r="F11" s="59" t="s">
        <v>50</v>
      </c>
      <c r="G11" s="26"/>
      <c r="H11" s="26"/>
      <c r="I11" s="22"/>
      <c r="J11" s="26"/>
      <c r="K11" s="26"/>
      <c r="L11" s="26"/>
      <c r="M11" s="26"/>
      <c r="N11" s="26"/>
      <c r="O11" s="26"/>
    </row>
    <row r="12" spans="1:16" ht="13.5" customHeight="1">
      <c r="B12"/>
      <c r="C12" s="26"/>
      <c r="D12" s="26"/>
      <c r="E12" s="26"/>
      <c r="F12" s="26"/>
      <c r="G12" s="26"/>
      <c r="H12" s="26"/>
      <c r="I12" s="22"/>
      <c r="J12" s="26"/>
      <c r="K12" s="26"/>
      <c r="L12" s="26"/>
      <c r="M12" s="26"/>
      <c r="N12" s="26"/>
      <c r="O12" s="26"/>
    </row>
    <row r="13" spans="1:16">
      <c r="B13">
        <f>B9+1</f>
        <v>1</v>
      </c>
      <c r="C13" s="27">
        <v>9264</v>
      </c>
      <c r="D13" s="28" t="s">
        <v>16</v>
      </c>
      <c r="F13" s="22" t="s">
        <v>17</v>
      </c>
      <c r="J13" s="22">
        <v>5</v>
      </c>
      <c r="K13" s="22">
        <v>54</v>
      </c>
      <c r="L13" s="22">
        <v>211</v>
      </c>
      <c r="M13" s="29">
        <v>0.25542417061611372</v>
      </c>
      <c r="N13" s="22">
        <v>4</v>
      </c>
      <c r="O13" s="22" t="s">
        <v>18</v>
      </c>
    </row>
    <row r="14" spans="1:16">
      <c r="B14">
        <f>B13+1</f>
        <v>2</v>
      </c>
      <c r="C14" s="27">
        <v>1044</v>
      </c>
      <c r="D14" s="28" t="s">
        <v>19</v>
      </c>
      <c r="F14" s="22" t="s">
        <v>20</v>
      </c>
      <c r="J14" s="22">
        <v>5</v>
      </c>
      <c r="K14" s="22">
        <v>56</v>
      </c>
      <c r="L14" s="22">
        <v>234</v>
      </c>
      <c r="M14" s="29">
        <v>0.23881623931623933</v>
      </c>
      <c r="N14" s="22">
        <v>0</v>
      </c>
      <c r="O14" s="22" t="s">
        <v>18</v>
      </c>
    </row>
    <row r="15" spans="1:16">
      <c r="B15">
        <f t="shared" ref="B15:B23" si="0">B14+1</f>
        <v>3</v>
      </c>
      <c r="C15" s="27">
        <v>9432</v>
      </c>
      <c r="D15" s="28" t="s">
        <v>21</v>
      </c>
      <c r="F15" s="22" t="s">
        <v>20</v>
      </c>
      <c r="J15" s="22">
        <v>4</v>
      </c>
      <c r="K15" s="22">
        <v>50</v>
      </c>
      <c r="L15" s="22">
        <v>192</v>
      </c>
      <c r="M15" s="29">
        <v>0.25991666666666668</v>
      </c>
      <c r="N15" s="22">
        <v>2</v>
      </c>
      <c r="O15" s="22" t="s">
        <v>18</v>
      </c>
    </row>
    <row r="16" spans="1:16">
      <c r="B16">
        <f t="shared" si="0"/>
        <v>4</v>
      </c>
      <c r="C16" s="27">
        <v>7125</v>
      </c>
      <c r="D16" s="28" t="s">
        <v>22</v>
      </c>
      <c r="F16" s="22" t="s">
        <v>23</v>
      </c>
      <c r="J16" s="22">
        <v>2</v>
      </c>
      <c r="K16" s="22">
        <v>43</v>
      </c>
      <c r="L16" s="22">
        <v>221</v>
      </c>
      <c r="M16" s="29">
        <v>0.19407013574660634</v>
      </c>
      <c r="N16" s="22">
        <v>2</v>
      </c>
      <c r="O16" s="22" t="s">
        <v>18</v>
      </c>
    </row>
    <row r="17" spans="2:16" ht="13.5" customHeight="1">
      <c r="B17"/>
      <c r="C17" s="27"/>
      <c r="D17" s="28"/>
      <c r="F17" s="22"/>
      <c r="J17" s="22"/>
      <c r="K17" s="22"/>
      <c r="L17" s="22"/>
      <c r="M17" s="29"/>
      <c r="N17" s="22"/>
    </row>
    <row r="18" spans="2:16" ht="13.5" customHeight="1">
      <c r="B18"/>
      <c r="C18" s="27"/>
      <c r="D18" s="26" t="s">
        <v>49</v>
      </c>
      <c r="F18" s="59" t="s">
        <v>20</v>
      </c>
      <c r="J18" s="22"/>
      <c r="K18" s="22"/>
      <c r="L18" s="22"/>
      <c r="M18" s="29"/>
      <c r="N18" s="22"/>
    </row>
    <row r="19" spans="2:16" ht="13.5" customHeight="1">
      <c r="B19"/>
      <c r="C19" s="27"/>
      <c r="D19" s="28"/>
      <c r="F19" s="22"/>
      <c r="J19" s="22"/>
      <c r="K19" s="22"/>
      <c r="L19" s="22"/>
      <c r="M19" s="29"/>
      <c r="N19" s="22"/>
    </row>
    <row r="20" spans="2:16">
      <c r="B20">
        <v>1</v>
      </c>
      <c r="C20" s="27">
        <v>8426</v>
      </c>
      <c r="D20" s="28" t="s">
        <v>24</v>
      </c>
      <c r="F20" s="22" t="s">
        <v>25</v>
      </c>
      <c r="J20" s="22">
        <v>6</v>
      </c>
      <c r="K20" s="22">
        <v>57</v>
      </c>
      <c r="L20" s="22">
        <v>140</v>
      </c>
      <c r="M20" s="29">
        <v>0.40664285714285714</v>
      </c>
      <c r="N20" s="22">
        <v>5</v>
      </c>
      <c r="O20" s="22" t="s">
        <v>26</v>
      </c>
    </row>
    <row r="21" spans="2:16">
      <c r="B21">
        <f t="shared" si="0"/>
        <v>2</v>
      </c>
      <c r="C21" s="27">
        <v>9420</v>
      </c>
      <c r="D21" s="28" t="s">
        <v>27</v>
      </c>
      <c r="F21" s="22" t="s">
        <v>28</v>
      </c>
      <c r="J21" s="22">
        <v>6</v>
      </c>
      <c r="K21" s="22">
        <v>58</v>
      </c>
      <c r="L21" s="22">
        <v>147</v>
      </c>
      <c r="M21" s="29">
        <v>0.39405782312925169</v>
      </c>
      <c r="N21" s="22">
        <v>3</v>
      </c>
      <c r="O21" s="22" t="s">
        <v>29</v>
      </c>
    </row>
    <row r="22" spans="2:16">
      <c r="B22">
        <f t="shared" si="0"/>
        <v>3</v>
      </c>
      <c r="C22" s="27">
        <v>1045</v>
      </c>
      <c r="D22" s="28" t="s">
        <v>30</v>
      </c>
      <c r="F22" s="22" t="s">
        <v>31</v>
      </c>
      <c r="J22" s="22">
        <v>2</v>
      </c>
      <c r="K22" s="22">
        <v>41</v>
      </c>
      <c r="L22" s="22">
        <v>107</v>
      </c>
      <c r="M22" s="29">
        <v>0.38267757009345793</v>
      </c>
      <c r="N22" s="22">
        <v>5</v>
      </c>
      <c r="O22" s="22" t="s">
        <v>29</v>
      </c>
    </row>
    <row r="23" spans="2:16">
      <c r="B23">
        <f t="shared" si="0"/>
        <v>4</v>
      </c>
      <c r="C23" s="27">
        <v>7477</v>
      </c>
      <c r="D23" s="28" t="s">
        <v>32</v>
      </c>
      <c r="F23" s="22" t="s">
        <v>20</v>
      </c>
      <c r="J23" s="22">
        <v>2</v>
      </c>
      <c r="K23" s="22">
        <v>28</v>
      </c>
      <c r="L23" s="22">
        <v>141</v>
      </c>
      <c r="M23" s="29">
        <v>0.19808156028368795</v>
      </c>
      <c r="N23" s="22">
        <v>4</v>
      </c>
      <c r="O23" s="22" t="s">
        <v>18</v>
      </c>
    </row>
    <row r="24" spans="2:16">
      <c r="B24" s="30"/>
      <c r="C24" s="31"/>
      <c r="D24" s="32"/>
      <c r="E24" s="30"/>
      <c r="F24" s="31"/>
      <c r="G24" s="31"/>
      <c r="H24" s="30"/>
      <c r="I24" s="30"/>
      <c r="J24" s="31"/>
      <c r="K24" s="31"/>
      <c r="L24" s="31"/>
      <c r="M24" s="33"/>
      <c r="N24" s="31"/>
      <c r="O24" s="31"/>
      <c r="P24" s="30"/>
    </row>
    <row r="27" spans="2:16" ht="23.25">
      <c r="B27" s="58" t="s">
        <v>33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2:16">
      <c r="B28" s="34" t="s">
        <v>34</v>
      </c>
      <c r="D28" s="35"/>
      <c r="O28"/>
      <c r="P28" s="22"/>
    </row>
    <row r="29" spans="2:16">
      <c r="B29">
        <v>1</v>
      </c>
      <c r="C29" s="27">
        <v>8426</v>
      </c>
      <c r="D29" s="28" t="str">
        <f>VLOOKUP(C29,[2]LEDEN!A$1:C$65536,2,FALSE)</f>
        <v>MOEYKENS Michel</v>
      </c>
      <c r="F29" s="22" t="str">
        <f>VLOOKUP(C29,[2]LEDEN!A$1:C$65536,3,FALSE)</f>
        <v>GS</v>
      </c>
      <c r="H29" t="s">
        <v>35</v>
      </c>
      <c r="O29"/>
      <c r="P29" s="22"/>
    </row>
    <row r="30" spans="2:16">
      <c r="B30">
        <v>2</v>
      </c>
      <c r="C30" s="22">
        <v>9420</v>
      </c>
      <c r="D30" s="28" t="str">
        <f>VLOOKUP(C30,[2]LEDEN!A$1:C$65536,2,FALSE)</f>
        <v>Caudron Bjorn</v>
      </c>
      <c r="F30" s="22" t="str">
        <f>VLOOKUP(C30,[2]LEDEN!A$1:C$65536,3,FALSE)</f>
        <v>ED</v>
      </c>
      <c r="H30" t="s">
        <v>51</v>
      </c>
      <c r="O30"/>
      <c r="P30" s="22"/>
    </row>
    <row r="31" spans="2:16">
      <c r="B31">
        <v>3</v>
      </c>
      <c r="C31" s="22">
        <v>9264</v>
      </c>
      <c r="D31" s="28" t="str">
        <f>VLOOKUP(C31,[2]LEDEN!A$1:C$65536,2,FALSE)</f>
        <v>REYCHLER Hedwig</v>
      </c>
      <c r="F31" s="22" t="str">
        <f>VLOOKUP(C31,[2]LEDEN!A$1:C$65536,3,FALSE)</f>
        <v>ROY</v>
      </c>
      <c r="H31" t="s">
        <v>36</v>
      </c>
      <c r="J31" t="s">
        <v>52</v>
      </c>
      <c r="N31" t="s">
        <v>53</v>
      </c>
      <c r="O31"/>
      <c r="P31" s="22"/>
    </row>
    <row r="32" spans="2:16">
      <c r="B32">
        <v>4</v>
      </c>
      <c r="C32" s="22">
        <v>1044</v>
      </c>
      <c r="D32" s="28" t="str">
        <f>VLOOKUP(C32,[2]LEDEN!A$1:C$65536,2,FALSE)</f>
        <v>COPPENS Jimmy</v>
      </c>
      <c r="F32" s="22" t="str">
        <f>VLOOKUP(C32,[2]LEDEN!A$1:C$65536,3,FALSE)</f>
        <v>KBCAW</v>
      </c>
      <c r="H32" t="s">
        <v>54</v>
      </c>
      <c r="O32"/>
      <c r="P32" s="22"/>
    </row>
    <row r="33" spans="2:16">
      <c r="B33"/>
      <c r="C33" s="22"/>
      <c r="O33"/>
      <c r="P33" s="22"/>
    </row>
    <row r="34" spans="2:16">
      <c r="B34" s="36" t="s">
        <v>37</v>
      </c>
      <c r="C34" s="22"/>
      <c r="E34" s="37">
        <v>18</v>
      </c>
      <c r="O34"/>
      <c r="P34" s="22"/>
    </row>
    <row r="35" spans="2:16">
      <c r="B35"/>
      <c r="C35" s="22"/>
      <c r="O35"/>
      <c r="P35" s="22"/>
    </row>
    <row r="36" spans="2:16">
      <c r="B36" s="37" t="s">
        <v>38</v>
      </c>
      <c r="C36" s="22"/>
      <c r="E36" s="38" t="s">
        <v>39</v>
      </c>
      <c r="F36" s="39"/>
      <c r="G36" s="40"/>
      <c r="H36" s="40"/>
      <c r="I36" s="40"/>
      <c r="J36" s="40"/>
      <c r="K36" s="40"/>
      <c r="M36" s="41">
        <v>0.33500000000000002</v>
      </c>
      <c r="O36"/>
      <c r="P36" s="22"/>
    </row>
    <row r="37" spans="2:16">
      <c r="E37" s="42" t="s">
        <v>40</v>
      </c>
    </row>
    <row r="39" spans="2:16">
      <c r="B39" s="36" t="s">
        <v>37</v>
      </c>
      <c r="E39" t="s">
        <v>41</v>
      </c>
    </row>
    <row r="41" spans="2:16">
      <c r="B41" s="39" t="s">
        <v>42</v>
      </c>
      <c r="D41" s="42"/>
      <c r="E41" s="42" t="s">
        <v>55</v>
      </c>
      <c r="F41" s="43"/>
      <c r="G41" s="44"/>
      <c r="H41" s="44"/>
      <c r="I41" s="44"/>
      <c r="J41" s="44"/>
      <c r="K41" s="44"/>
      <c r="L41" s="44"/>
      <c r="M41" s="42"/>
    </row>
    <row r="42" spans="2:16">
      <c r="B42" s="44"/>
      <c r="C42" s="45"/>
      <c r="D42" s="42"/>
    </row>
    <row r="43" spans="2:16">
      <c r="B43" s="44"/>
      <c r="E43" s="39" t="s">
        <v>43</v>
      </c>
      <c r="F43" s="46"/>
      <c r="G43" s="40"/>
      <c r="H43" s="39"/>
      <c r="I43" s="40"/>
      <c r="J43" s="40"/>
      <c r="K43" s="40"/>
      <c r="L43" s="39" t="s">
        <v>44</v>
      </c>
      <c r="M43" s="40"/>
      <c r="N43" s="39"/>
      <c r="O43" s="42"/>
    </row>
    <row r="44" spans="2:16">
      <c r="B44" s="44"/>
      <c r="E44" s="39"/>
      <c r="F44" s="46"/>
      <c r="G44" s="40"/>
      <c r="H44" s="39"/>
      <c r="I44" s="40"/>
      <c r="J44" s="40"/>
      <c r="K44" s="40"/>
      <c r="L44" s="39" t="s">
        <v>45</v>
      </c>
      <c r="M44" s="40"/>
      <c r="N44" s="39"/>
      <c r="O44" s="42"/>
    </row>
    <row r="45" spans="2:16">
      <c r="B45" s="44"/>
      <c r="E45" s="39"/>
      <c r="F45" s="46"/>
      <c r="G45" s="40"/>
      <c r="H45" s="39"/>
      <c r="I45" s="40"/>
      <c r="J45" s="40"/>
      <c r="K45" s="40"/>
      <c r="L45" s="39"/>
      <c r="M45" s="40"/>
      <c r="N45" s="39"/>
      <c r="O45" s="42"/>
    </row>
    <row r="46" spans="2:16">
      <c r="B46" s="44"/>
      <c r="C46" s="39" t="s">
        <v>56</v>
      </c>
      <c r="D46" s="42"/>
      <c r="E46" s="42"/>
      <c r="F46" s="43"/>
      <c r="G46" s="44"/>
      <c r="H46" s="44"/>
      <c r="I46" s="44"/>
      <c r="J46" s="44"/>
      <c r="K46" s="44"/>
      <c r="L46" s="43"/>
      <c r="M46" s="42"/>
    </row>
    <row r="47" spans="2:16">
      <c r="B47" s="44"/>
      <c r="C47" s="39"/>
      <c r="D47" s="42"/>
      <c r="E47" s="42"/>
      <c r="F47" s="43"/>
      <c r="G47" s="44"/>
      <c r="H47" s="44"/>
      <c r="I47" s="44"/>
      <c r="J47" s="44"/>
      <c r="K47" s="44"/>
      <c r="L47" s="43"/>
      <c r="M47" s="42"/>
    </row>
    <row r="48" spans="2:16">
      <c r="B48" s="44"/>
      <c r="C48" s="45" t="s">
        <v>46</v>
      </c>
      <c r="D48" s="46"/>
      <c r="E48" s="46"/>
      <c r="F48" s="39"/>
      <c r="G48" s="40"/>
      <c r="H48" s="40"/>
      <c r="I48" s="40"/>
      <c r="J48" s="40"/>
      <c r="K48" s="40"/>
      <c r="L48" s="39"/>
      <c r="M48" s="42"/>
      <c r="N48" t="s">
        <v>57</v>
      </c>
    </row>
    <row r="49" spans="2:15" ht="15.75" thickBot="1">
      <c r="B49" s="44"/>
      <c r="C49" s="43"/>
      <c r="D49" s="42"/>
      <c r="E49" s="42"/>
      <c r="F49" s="43"/>
      <c r="G49" s="44"/>
      <c r="H49" s="44"/>
      <c r="I49" s="44"/>
      <c r="J49" s="44"/>
      <c r="K49" s="44"/>
      <c r="L49" s="43"/>
      <c r="M49" s="42"/>
      <c r="N49" t="s">
        <v>59</v>
      </c>
    </row>
    <row r="50" spans="2:15" ht="15.75" thickBot="1">
      <c r="B50" s="44"/>
      <c r="D50" s="47" t="s">
        <v>58</v>
      </c>
      <c r="E50" s="48"/>
      <c r="F50" s="48"/>
      <c r="G50" s="48"/>
      <c r="H50" s="48"/>
      <c r="I50" s="49"/>
      <c r="J50" s="48"/>
      <c r="K50" s="48"/>
      <c r="L50" s="48"/>
      <c r="M50" s="48"/>
      <c r="N50" s="48"/>
      <c r="O50" s="50"/>
    </row>
  </sheetData>
  <mergeCells count="5">
    <mergeCell ref="C1:N1"/>
    <mergeCell ref="O2:P2"/>
    <mergeCell ref="B4:P4"/>
    <mergeCell ref="A7:P7"/>
    <mergeCell ref="B27:P27"/>
  </mergeCells>
  <pageMargins left="0.39370078740157483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2015-02-13T10:03:32Z</cp:lastPrinted>
  <dcterms:created xsi:type="dcterms:W3CDTF">2015-02-13T09:39:05Z</dcterms:created>
  <dcterms:modified xsi:type="dcterms:W3CDTF">2015-02-13T10:06:10Z</dcterms:modified>
</cp:coreProperties>
</file>