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BAND  K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D34" i="1"/>
  <c r="F33" i="1"/>
  <c r="D33" i="1"/>
  <c r="F32" i="1"/>
  <c r="D32" i="1"/>
  <c r="F31" i="1"/>
  <c r="D31" i="1"/>
  <c r="B13" i="1"/>
  <c r="B14" i="1" s="1"/>
  <c r="B15" i="1" s="1"/>
  <c r="B16" i="1" s="1"/>
  <c r="B17" i="1" s="1"/>
  <c r="B22" i="1" s="1"/>
  <c r="B23" i="1" s="1"/>
  <c r="B24" i="1" s="1"/>
  <c r="B25" i="1" s="1"/>
  <c r="O2" i="1"/>
</calcChain>
</file>

<file path=xl/sharedStrings.xml><?xml version="1.0" encoding="utf-8"?>
<sst xmlns="http://schemas.openxmlformats.org/spreadsheetml/2006/main" count="74" uniqueCount="62">
  <si>
    <t>GEWEST BEIDE - VLAANDEREN</t>
  </si>
  <si>
    <t>sportjaar :</t>
  </si>
  <si>
    <t>2014-2015</t>
  </si>
  <si>
    <t xml:space="preserve">DISTRICT :  </t>
  </si>
  <si>
    <t>KAMPIOENSCHAP VAN BELGIE : 5° BANDSTOTEN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</si>
  <si>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</si>
  <si>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</si>
  <si>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</si>
  <si>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</si>
  <si>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</si>
  <si>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</si>
  <si>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</si>
  <si>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</si>
  <si>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</si>
  <si>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</si>
  <si>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</si>
  <si>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VAN HAMME Rudiger</t>
  </si>
  <si>
    <t>ED</t>
  </si>
  <si>
    <t>MG</t>
  </si>
  <si>
    <t>COPPENS Jimmy</t>
  </si>
  <si>
    <t>KBCAW</t>
  </si>
  <si>
    <t>OG</t>
  </si>
  <si>
    <t>MOEYKENS Biacio</t>
  </si>
  <si>
    <t>ROSSEL Francis</t>
  </si>
  <si>
    <t>UN</t>
  </si>
  <si>
    <t>VAN FLETEREN Piet</t>
  </si>
  <si>
    <t>REYCHLER Hedwig</t>
  </si>
  <si>
    <t>ROY</t>
  </si>
  <si>
    <t>COPPENS Christiaan</t>
  </si>
  <si>
    <t>EWH</t>
  </si>
  <si>
    <t>Caudron Bjorn</t>
  </si>
  <si>
    <t>VANAELST Paul</t>
  </si>
  <si>
    <t>RAES Freddy</t>
  </si>
  <si>
    <t>K.ME</t>
  </si>
  <si>
    <t>DISTRICTFINALE</t>
  </si>
  <si>
    <t>* DEELNEMERS</t>
  </si>
  <si>
    <t xml:space="preserve">Al deze wedstrijden worden gespeeld in </t>
  </si>
  <si>
    <t>Tel: 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</si>
  <si>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</si>
  <si>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</si>
  <si>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</si>
  <si>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</si>
  <si>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</si>
  <si>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</si>
  <si>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</si>
  <si>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</si>
  <si>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</si>
  <si>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</si>
  <si>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</si>
  <si>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Poule 1</t>
  </si>
  <si>
    <t>BC. EDELWEISS</t>
  </si>
  <si>
    <t>Poule 2</t>
  </si>
  <si>
    <t>K.BC. METRO</t>
  </si>
  <si>
    <t xml:space="preserve">9 / 377 33 47 </t>
  </si>
  <si>
    <t>op  wo.  4 feb.  2015  om 19u30</t>
  </si>
  <si>
    <t>K.BC. ELK WEIRD'HEM    Eiktak , Markt 16  9000  Eeklo</t>
  </si>
  <si>
    <t xml:space="preserve">Copens Christiaan  of afgevaardigde </t>
  </si>
  <si>
    <t>UITSLAGEN BINNEN 24 UUR NAAR DSB</t>
  </si>
  <si>
    <t>14/15 mrt 2015</t>
  </si>
  <si>
    <t>Meuleman Rudy                                 rudy.meuleman@telenet.be                          0486 / 36 92 21</t>
  </si>
  <si>
    <t>GENT</t>
  </si>
  <si>
    <t>(ZW-VL)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</si>
</sst>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1" fontId="17" fillId="0" borderId="0" xfId="0" applyNumberFormat="1" applyFont="1"/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VW%20ba%20kb/VL_VG%205%20band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B1" workbookViewId="0">
      <selection activeCell="R53" sqref="R53"/>
    </sheetView>
  </sheetViews>
  <sheetFormatPr defaultRowHeight="15"/>
  <cols>
    <col min="1" max="1" width="3.140625" hidden="1" customWidth="1"/>
    <col min="2" max="2" width="6.28515625" style="24" customWidth="1"/>
    <col min="3" max="3" width="7.140625" customWidth="1"/>
    <col min="4" max="4" width="10" customWidth="1"/>
    <col min="5" max="5" width="9.42578125" customWidth="1"/>
    <col min="6" max="6" width="6.7109375" customWidth="1"/>
    <col min="7" max="7" width="4.28515625" style="24" customWidth="1"/>
    <col min="8" max="8" width="1.710937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" customWidth="1"/>
    <col min="18" max="18" width="9.42578125" bestFit="1" customWidth="1"/>
  </cols>
  <sheetData>
    <row r="1" spans="1:16">
      <c r="A1" s="1"/>
      <c r="B1" s="2"/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60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61">
        <f ca="1">TODAY()</f>
        <v>42024</v>
      </c>
      <c r="P2" s="62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3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16" ht="12.75" customHeight="1">
      <c r="C5" s="25" t="s">
        <v>5</v>
      </c>
      <c r="D5" s="26"/>
      <c r="E5" s="26"/>
      <c r="F5" s="27"/>
    </row>
    <row r="6" spans="1:16" ht="6" customHeight="1"/>
    <row r="7" spans="1:16" ht="18.75">
      <c r="A7" s="66" t="s">
        <v>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6.75" customHeight="1"/>
    <row r="9" spans="1:16" ht="14.25" customHeight="1">
      <c r="B9"/>
      <c r="C9" s="29" t="s">
        <v>7</v>
      </c>
      <c r="D9" s="29" t="s">
        <v>8</v>
      </c>
      <c r="E9" s="29"/>
      <c r="F9" s="29" t="s">
        <v>9</v>
      </c>
      <c r="G9" s="29"/>
      <c r="H9" s="29"/>
      <c r="I9" s="24"/>
      <c r="J9" s="29" t="s">
        <v>10</v>
      </c>
      <c r="K9" s="30" t="s">
        <v>11</v>
      </c>
      <c r="L9" s="29" t="s">
        <v>12</v>
      </c>
      <c r="M9" s="29" t="s">
        <v>13</v>
      </c>
      <c r="N9" s="29" t="s">
        <v>14</v>
      </c>
      <c r="O9" s="29" t="s">
        <v>15</v>
      </c>
    </row>
    <row r="10" spans="1:16" ht="14.2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4.25" customHeight="1">
      <c r="B11"/>
      <c r="C11" s="29" t="s">
        <v>49</v>
      </c>
      <c r="D11" s="29"/>
      <c r="E11" s="29" t="s">
        <v>50</v>
      </c>
      <c r="F11" s="29"/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12.7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5208</v>
      </c>
      <c r="D13" s="32" t="s">
        <v>16</v>
      </c>
      <c r="F13" s="24" t="s">
        <v>17</v>
      </c>
      <c r="J13" s="24">
        <v>6</v>
      </c>
      <c r="K13" s="33">
        <v>119</v>
      </c>
      <c r="L13" s="24">
        <v>89</v>
      </c>
      <c r="M13" s="34">
        <v>1.3365786516853932</v>
      </c>
      <c r="N13" s="24">
        <v>5</v>
      </c>
      <c r="O13" s="24" t="s">
        <v>18</v>
      </c>
    </row>
    <row r="14" spans="1:16">
      <c r="B14">
        <f>B13+1</f>
        <v>2</v>
      </c>
      <c r="C14" s="31">
        <v>1044</v>
      </c>
      <c r="D14" s="32" t="s">
        <v>19</v>
      </c>
      <c r="F14" s="24" t="s">
        <v>20</v>
      </c>
      <c r="J14" s="24">
        <v>5</v>
      </c>
      <c r="K14" s="33">
        <v>118</v>
      </c>
      <c r="L14" s="24">
        <v>93</v>
      </c>
      <c r="M14" s="34">
        <v>1.2683172043010753</v>
      </c>
      <c r="N14" s="24">
        <v>0</v>
      </c>
      <c r="O14" s="24" t="s">
        <v>21</v>
      </c>
    </row>
    <row r="15" spans="1:16">
      <c r="B15">
        <f t="shared" ref="B15:B25" si="0">B14+1</f>
        <v>3</v>
      </c>
      <c r="C15" s="31">
        <v>9419</v>
      </c>
      <c r="D15" s="32" t="s">
        <v>22</v>
      </c>
      <c r="F15" s="24" t="s">
        <v>17</v>
      </c>
      <c r="J15" s="24">
        <v>5</v>
      </c>
      <c r="K15" s="33">
        <v>116</v>
      </c>
      <c r="L15" s="24">
        <v>107</v>
      </c>
      <c r="M15" s="34">
        <v>1.0836121495327102</v>
      </c>
      <c r="N15" s="24">
        <v>10</v>
      </c>
      <c r="O15" s="24" t="s">
        <v>21</v>
      </c>
    </row>
    <row r="16" spans="1:16">
      <c r="B16">
        <f t="shared" si="0"/>
        <v>4</v>
      </c>
      <c r="C16" s="31">
        <v>4966</v>
      </c>
      <c r="D16" s="32" t="s">
        <v>23</v>
      </c>
      <c r="F16" s="24" t="s">
        <v>24</v>
      </c>
      <c r="J16" s="24">
        <v>2</v>
      </c>
      <c r="K16" s="33">
        <v>100</v>
      </c>
      <c r="L16" s="24">
        <v>84</v>
      </c>
      <c r="M16" s="34">
        <v>1.1899761904761905</v>
      </c>
      <c r="N16" s="24">
        <v>7</v>
      </c>
      <c r="O16" s="24" t="s">
        <v>21</v>
      </c>
    </row>
    <row r="17" spans="2:16">
      <c r="B17">
        <f t="shared" si="0"/>
        <v>5</v>
      </c>
      <c r="C17" s="31">
        <v>7698</v>
      </c>
      <c r="D17" s="32" t="s">
        <v>25</v>
      </c>
      <c r="F17" s="24" t="s">
        <v>20</v>
      </c>
      <c r="J17" s="24">
        <v>2</v>
      </c>
      <c r="K17" s="33">
        <v>86</v>
      </c>
      <c r="L17" s="24">
        <v>95</v>
      </c>
      <c r="M17" s="34">
        <v>0.90476315789473694</v>
      </c>
      <c r="N17" s="24">
        <v>7</v>
      </c>
      <c r="O17" s="24" t="s">
        <v>21</v>
      </c>
    </row>
    <row r="18" spans="2:16" ht="13.5" customHeight="1">
      <c r="B18"/>
      <c r="C18" s="31"/>
      <c r="D18" s="32"/>
      <c r="F18" s="24"/>
      <c r="J18" s="24"/>
      <c r="K18" s="33"/>
      <c r="L18" s="24"/>
      <c r="M18" s="34"/>
      <c r="N18" s="24"/>
    </row>
    <row r="19" spans="2:16" ht="13.5" customHeight="1">
      <c r="B19"/>
      <c r="C19" s="29" t="s">
        <v>51</v>
      </c>
      <c r="D19" s="29"/>
      <c r="E19" s="29" t="s">
        <v>52</v>
      </c>
      <c r="F19" s="24"/>
      <c r="J19" s="24"/>
      <c r="K19" s="33"/>
      <c r="L19" s="24"/>
      <c r="M19" s="34"/>
      <c r="N19" s="24"/>
    </row>
    <row r="20" spans="2:16" ht="12.75" customHeight="1">
      <c r="B20"/>
      <c r="C20" s="29"/>
      <c r="D20" s="29"/>
      <c r="E20" s="29"/>
      <c r="F20" s="24"/>
      <c r="J20" s="24"/>
      <c r="K20" s="33"/>
      <c r="L20" s="24"/>
      <c r="M20" s="34"/>
      <c r="N20" s="24"/>
    </row>
    <row r="21" spans="2:16">
      <c r="B21">
        <v>1</v>
      </c>
      <c r="C21" s="31">
        <v>9264</v>
      </c>
      <c r="D21" s="32" t="s">
        <v>26</v>
      </c>
      <c r="F21" s="24" t="s">
        <v>27</v>
      </c>
      <c r="J21" s="24">
        <v>7</v>
      </c>
      <c r="K21" s="33">
        <v>105</v>
      </c>
      <c r="L21" s="24">
        <v>65</v>
      </c>
      <c r="M21" s="34">
        <v>1.6148846153846155</v>
      </c>
      <c r="N21" s="24">
        <v>8</v>
      </c>
      <c r="O21" s="24" t="s">
        <v>18</v>
      </c>
    </row>
    <row r="22" spans="2:16">
      <c r="B22">
        <f t="shared" si="0"/>
        <v>2</v>
      </c>
      <c r="C22" s="31">
        <v>8063</v>
      </c>
      <c r="D22" s="32" t="s">
        <v>28</v>
      </c>
      <c r="F22" s="24" t="s">
        <v>29</v>
      </c>
      <c r="J22" s="24">
        <v>6</v>
      </c>
      <c r="K22" s="33">
        <v>104.125</v>
      </c>
      <c r="L22" s="24">
        <v>60</v>
      </c>
      <c r="M22" s="34">
        <v>1.7349166666666667</v>
      </c>
      <c r="N22" s="24">
        <v>9</v>
      </c>
      <c r="O22" s="24" t="s">
        <v>18</v>
      </c>
    </row>
    <row r="23" spans="2:16">
      <c r="B23">
        <f t="shared" si="0"/>
        <v>3</v>
      </c>
      <c r="C23" s="31">
        <v>9420</v>
      </c>
      <c r="D23" s="32" t="s">
        <v>30</v>
      </c>
      <c r="F23" s="24" t="s">
        <v>17</v>
      </c>
      <c r="J23" s="24">
        <v>3</v>
      </c>
      <c r="K23" s="33">
        <v>71.75</v>
      </c>
      <c r="L23" s="24">
        <v>70</v>
      </c>
      <c r="M23" s="34">
        <v>1.0245</v>
      </c>
      <c r="N23" s="24">
        <v>7</v>
      </c>
      <c r="O23" s="24" t="s">
        <v>21</v>
      </c>
    </row>
    <row r="24" spans="2:16">
      <c r="B24">
        <f t="shared" si="0"/>
        <v>4</v>
      </c>
      <c r="C24" s="31">
        <v>9432</v>
      </c>
      <c r="D24" s="32" t="s">
        <v>31</v>
      </c>
      <c r="F24" s="24" t="s">
        <v>20</v>
      </c>
      <c r="J24" s="24">
        <v>3</v>
      </c>
      <c r="K24" s="33">
        <v>91.875</v>
      </c>
      <c r="L24" s="24">
        <v>94</v>
      </c>
      <c r="M24" s="34">
        <v>0.97689361702127664</v>
      </c>
      <c r="N24" s="24">
        <v>8</v>
      </c>
      <c r="O24" s="24" t="s">
        <v>21</v>
      </c>
    </row>
    <row r="25" spans="2:16">
      <c r="B25">
        <f t="shared" si="0"/>
        <v>5</v>
      </c>
      <c r="C25" s="31">
        <v>8898</v>
      </c>
      <c r="D25" s="32" t="s">
        <v>32</v>
      </c>
      <c r="F25" s="24" t="s">
        <v>33</v>
      </c>
      <c r="J25" s="24">
        <v>1</v>
      </c>
      <c r="K25" s="33">
        <v>84</v>
      </c>
      <c r="L25" s="24">
        <v>85</v>
      </c>
      <c r="M25" s="34">
        <v>0.98773529411764716</v>
      </c>
      <c r="N25" s="24">
        <v>6</v>
      </c>
      <c r="O25" s="24" t="s">
        <v>21</v>
      </c>
    </row>
    <row r="26" spans="2:16">
      <c r="B26" s="35"/>
      <c r="C26" s="36"/>
      <c r="D26" s="37"/>
      <c r="E26" s="35"/>
      <c r="F26" s="36"/>
      <c r="G26" s="36"/>
      <c r="H26" s="35"/>
      <c r="I26" s="35"/>
      <c r="J26" s="36"/>
      <c r="K26" s="38"/>
      <c r="L26" s="36"/>
      <c r="M26" s="39"/>
      <c r="N26" s="36"/>
      <c r="O26" s="36"/>
      <c r="P26" s="35"/>
    </row>
    <row r="29" spans="2:16" ht="23.25">
      <c r="B29" s="67" t="s">
        <v>34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40" t="s">
        <v>35</v>
      </c>
      <c r="D30" s="41"/>
      <c r="O30"/>
      <c r="P30" s="24"/>
    </row>
    <row r="31" spans="2:16">
      <c r="B31">
        <v>1</v>
      </c>
      <c r="C31" s="31">
        <v>8063</v>
      </c>
      <c r="D31" s="32" t="str">
        <f>VLOOKUP(C31,[2]LEDEN!A$1:C$65536,2,FALSE)</f>
        <v>COPPENS Christiaan</v>
      </c>
      <c r="F31" s="24" t="str">
        <f>VLOOKUP(C31,[2]LEDEN!A$1:C$65536,3,FALSE)</f>
        <v>EWH</v>
      </c>
      <c r="H31" t="s">
        <v>36</v>
      </c>
      <c r="O31"/>
      <c r="P31" s="24"/>
    </row>
    <row r="32" spans="2:16">
      <c r="B32">
        <v>2</v>
      </c>
      <c r="C32" s="24">
        <v>9264</v>
      </c>
      <c r="D32" s="32" t="str">
        <f>VLOOKUP(C32,[2]LEDEN!A$1:C$65536,2,FALSE)</f>
        <v>REYCHLER Hedwig</v>
      </c>
      <c r="F32" s="24" t="str">
        <f>VLOOKUP(C32,[2]LEDEN!A$1:C$65536,3,FALSE)</f>
        <v>ROY</v>
      </c>
      <c r="H32" s="68" t="s">
        <v>55</v>
      </c>
      <c r="I32" s="68"/>
      <c r="J32" s="68"/>
      <c r="K32" s="69"/>
      <c r="L32" s="68"/>
      <c r="M32" s="68"/>
      <c r="N32" s="68"/>
      <c r="O32" s="68"/>
      <c r="P32" s="24"/>
    </row>
    <row r="33" spans="2:16">
      <c r="B33">
        <v>3</v>
      </c>
      <c r="C33" s="24">
        <v>5208</v>
      </c>
      <c r="D33" s="32" t="str">
        <f>VLOOKUP(C33,[2]LEDEN!A$1:C$65536,2,FALSE)</f>
        <v>VAN HAMME Rudiger</v>
      </c>
      <c r="F33" s="24" t="str">
        <f>VLOOKUP(C33,[2]LEDEN!A$1:C$65536,3,FALSE)</f>
        <v>ED</v>
      </c>
      <c r="H33" t="s">
        <v>37</v>
      </c>
      <c r="J33" t="s">
        <v>53</v>
      </c>
      <c r="O33"/>
      <c r="P33" s="24"/>
    </row>
    <row r="34" spans="2:16">
      <c r="B34">
        <v>4</v>
      </c>
      <c r="C34" s="24">
        <v>1044</v>
      </c>
      <c r="D34" s="32" t="str">
        <f>VLOOKUP(C34,[2]LEDEN!A$1:C$65536,2,FALSE)</f>
        <v>COPPENS Jimmy</v>
      </c>
      <c r="F34" s="24" t="str">
        <f>VLOOKUP(C34,[2]LEDEN!A$1:C$65536,3,FALSE)</f>
        <v>KBCAW</v>
      </c>
      <c r="H34" s="68" t="s">
        <v>54</v>
      </c>
      <c r="I34" s="68"/>
      <c r="J34" s="68"/>
      <c r="K34" s="69"/>
      <c r="L34" s="68"/>
      <c r="M34" s="68"/>
      <c r="O34"/>
      <c r="P34" s="24"/>
    </row>
    <row r="35" spans="2:16">
      <c r="B35"/>
      <c r="C35" s="24"/>
      <c r="O35"/>
      <c r="P35" s="24"/>
    </row>
    <row r="36" spans="2:16">
      <c r="B36" s="42" t="s">
        <v>38</v>
      </c>
      <c r="C36" s="24"/>
      <c r="E36" s="43">
        <v>30</v>
      </c>
      <c r="O36"/>
      <c r="P36" s="24"/>
    </row>
    <row r="37" spans="2:16">
      <c r="B37"/>
      <c r="C37" s="24"/>
      <c r="O37"/>
      <c r="P37" s="24"/>
    </row>
    <row r="38" spans="2:16">
      <c r="B38" s="43" t="s">
        <v>39</v>
      </c>
      <c r="C38" s="24"/>
      <c r="E38" s="44" t="s">
        <v>40</v>
      </c>
      <c r="F38" s="45"/>
      <c r="G38" s="46"/>
      <c r="H38" s="46"/>
      <c r="I38" s="46"/>
      <c r="J38" s="46"/>
      <c r="K38" s="47"/>
      <c r="M38" s="48">
        <v>1.3</v>
      </c>
      <c r="O38"/>
      <c r="P38" s="24"/>
    </row>
    <row r="39" spans="2:16">
      <c r="E39" s="49" t="s">
        <v>41</v>
      </c>
    </row>
    <row r="41" spans="2:16">
      <c r="B41" s="42" t="s">
        <v>42</v>
      </c>
      <c r="E41" t="s">
        <v>43</v>
      </c>
    </row>
    <row r="43" spans="2:16">
      <c r="B43" s="45" t="s">
        <v>44</v>
      </c>
      <c r="D43" s="49"/>
      <c r="E43" s="49" t="s">
        <v>56</v>
      </c>
      <c r="F43" s="50"/>
      <c r="G43" s="51"/>
      <c r="H43" s="51"/>
      <c r="I43" s="51"/>
      <c r="J43" s="51"/>
      <c r="K43" s="52"/>
      <c r="L43" s="51"/>
      <c r="M43" s="49"/>
    </row>
    <row r="44" spans="2:16">
      <c r="B44" s="51"/>
      <c r="C44" s="53"/>
      <c r="D44" s="49"/>
    </row>
    <row r="45" spans="2:16">
      <c r="B45" s="51"/>
      <c r="E45" s="45" t="s">
        <v>45</v>
      </c>
      <c r="F45" s="54"/>
      <c r="G45" s="46"/>
      <c r="H45" s="45"/>
      <c r="I45" s="46"/>
      <c r="J45" s="46"/>
      <c r="K45" s="47"/>
      <c r="L45" s="45" t="s">
        <v>46</v>
      </c>
      <c r="M45" s="46"/>
      <c r="N45" s="45"/>
      <c r="O45" s="49"/>
    </row>
    <row r="46" spans="2:16">
      <c r="B46" s="51"/>
      <c r="E46" s="45"/>
      <c r="F46" s="54"/>
      <c r="G46" s="46"/>
      <c r="H46" s="45"/>
      <c r="I46" s="46"/>
      <c r="J46" s="46"/>
      <c r="K46" s="47"/>
      <c r="L46" s="45" t="s">
        <v>47</v>
      </c>
      <c r="M46" s="46"/>
      <c r="N46" s="45"/>
      <c r="O46" s="49"/>
    </row>
    <row r="47" spans="2:16">
      <c r="B47" s="51"/>
      <c r="E47" s="45"/>
      <c r="F47" s="54"/>
      <c r="G47" s="46"/>
      <c r="H47" s="45"/>
      <c r="I47" s="46"/>
      <c r="J47" s="46"/>
      <c r="K47" s="47"/>
      <c r="L47" s="45"/>
      <c r="M47" s="46"/>
      <c r="N47" s="45"/>
      <c r="O47" s="49"/>
    </row>
    <row r="48" spans="2:16">
      <c r="B48" s="51"/>
      <c r="C48" s="45" t="s">
        <v>57</v>
      </c>
      <c r="D48" s="49"/>
      <c r="E48" s="49"/>
      <c r="F48" s="50"/>
      <c r="G48" s="51"/>
      <c r="H48" s="51"/>
      <c r="I48" s="51"/>
      <c r="J48" s="51"/>
      <c r="K48" s="52"/>
      <c r="L48" s="50"/>
      <c r="M48" s="49"/>
    </row>
    <row r="49" spans="2:16">
      <c r="B49" s="51"/>
      <c r="C49" s="45"/>
      <c r="D49" s="49"/>
      <c r="E49" s="49"/>
      <c r="F49" s="50"/>
      <c r="G49" s="51"/>
      <c r="H49" s="51"/>
      <c r="I49" s="51"/>
      <c r="J49" s="51"/>
      <c r="K49" s="52"/>
      <c r="L49" s="50"/>
      <c r="M49" s="49"/>
    </row>
    <row r="50" spans="2:16">
      <c r="B50" s="51"/>
      <c r="C50" s="53" t="s">
        <v>48</v>
      </c>
      <c r="D50" s="54"/>
      <c r="E50" s="54"/>
      <c r="F50" s="45"/>
      <c r="G50" s="46"/>
      <c r="H50" s="46"/>
      <c r="I50" s="46"/>
      <c r="J50" s="46"/>
      <c r="K50" s="47"/>
      <c r="L50" s="45"/>
      <c r="M50" s="49"/>
      <c r="N50" t="s">
        <v>58</v>
      </c>
      <c r="P50" t="s">
        <v>61</v>
      </c>
    </row>
    <row r="51" spans="2:16" ht="15.75" thickBot="1">
      <c r="B51" s="51"/>
      <c r="C51" s="50"/>
      <c r="D51" s="49"/>
      <c r="E51" s="49"/>
      <c r="F51" s="50"/>
      <c r="G51" s="51"/>
      <c r="H51" s="51"/>
      <c r="I51" s="51"/>
      <c r="J51" s="51"/>
      <c r="K51" s="52"/>
      <c r="L51" s="50"/>
      <c r="M51" s="49"/>
    </row>
    <row r="52" spans="2:16" ht="15.75" thickBot="1">
      <c r="B52" s="51"/>
      <c r="D52" s="55" t="s">
        <v>59</v>
      </c>
      <c r="E52" s="56"/>
      <c r="F52" s="56"/>
      <c r="G52" s="56"/>
      <c r="H52" s="56"/>
      <c r="I52" s="57"/>
      <c r="J52" s="56"/>
      <c r="K52" s="58"/>
      <c r="L52" s="56"/>
      <c r="M52" s="56"/>
      <c r="N52" s="56"/>
      <c r="O52" s="59"/>
    </row>
  </sheetData>
  <mergeCells count="5">
    <mergeCell ref="C1:N1"/>
    <mergeCell ref="O2:P2"/>
    <mergeCell ref="B4:P4"/>
    <mergeCell ref="A7:P7"/>
    <mergeCell ref="B29:P29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2015-01-20T18:42:51Z</cp:lastPrinted>
  <dcterms:created xsi:type="dcterms:W3CDTF">2015-01-20T17:41:20Z</dcterms:created>
  <dcterms:modified xsi:type="dcterms:W3CDTF">2015-01-20T18:46:48Z</dcterms:modified>
</cp:coreProperties>
</file>