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1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29" i="1"/>
  <c r="F28" i="1"/>
  <c r="D28" i="1"/>
  <c r="F27" i="1"/>
  <c r="D27" i="1"/>
  <c r="F26" i="1"/>
  <c r="D26" i="1"/>
  <c r="B20" i="1"/>
  <c r="B21" i="1" s="1"/>
  <c r="B22" i="1" s="1"/>
  <c r="B13" i="1"/>
  <c r="B14" i="1" s="1"/>
  <c r="B15" i="1" s="1"/>
  <c r="O2" i="1"/>
</calcChain>
</file>

<file path=xl/sharedStrings.xml><?xml version="1.0" encoding="utf-8"?>
<sst xmlns="http://schemas.openxmlformats.org/spreadsheetml/2006/main" count="71" uniqueCount="57">
  <si>
    <t>GEWEST BEIDE - VLAANDEREN</t>
  </si>
  <si>
    <t>sportjaar :</t>
  </si>
  <si>
    <t>2014-2015</t>
  </si>
  <si>
    <t xml:space="preserve">DISTRICT :  </t>
  </si>
  <si>
    <t>GENT</t>
  </si>
  <si>
    <t>KAMPIOENSCHAP VAN BELGIE : 5° KADER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</si>
  <si>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</si>
  <si>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</si>
  <si>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</si>
  <si>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</si>
  <si>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</si>
  <si>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</si>
  <si>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</si>
  <si>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</si>
  <si>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</si>
  <si>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</si>
  <si>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</si>
  <si>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POULE 1</t>
  </si>
  <si>
    <t>K.BC. KRIJT OP TIJD MELLE</t>
  </si>
  <si>
    <t>VAN ACKER Johan</t>
  </si>
  <si>
    <t>BvG</t>
  </si>
  <si>
    <t>5°</t>
  </si>
  <si>
    <t>MG</t>
  </si>
  <si>
    <t>DE GRAAF Jackie</t>
  </si>
  <si>
    <t>KOTM</t>
  </si>
  <si>
    <t>OG</t>
  </si>
  <si>
    <t>COSYNS Marc</t>
  </si>
  <si>
    <t>KBCAW</t>
  </si>
  <si>
    <t>POULE 2</t>
  </si>
  <si>
    <t>K.BC. ARGOS Westveld</t>
  </si>
  <si>
    <t>JANSSENS Marcel</t>
  </si>
  <si>
    <t>VAN HANEGEM Izaak</t>
  </si>
  <si>
    <t>HERREMAN Roger</t>
  </si>
  <si>
    <t>UN</t>
  </si>
  <si>
    <t>VAN FLETEREN Piet</t>
  </si>
  <si>
    <t>DISTRICTFINALE</t>
  </si>
  <si>
    <t>* DEELNEMERS</t>
  </si>
  <si>
    <t xml:space="preserve">Al deze wedstrijden worden gespeeld in </t>
  </si>
  <si>
    <t>BILJARTVRIENDEN Gent . Noordstr. 34    9000 Gent</t>
  </si>
  <si>
    <t>Tel: 0</t>
  </si>
  <si>
    <t>9 / 225 11 51</t>
  </si>
  <si>
    <t>Op  vrijdag  12  december 2014  om 19u00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</si>
  <si>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</si>
  <si>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</si>
  <si>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</si>
  <si>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</si>
  <si>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</si>
  <si>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1-2    3- 4           V1 - W2    V2 - W1           V1-V2     W1-W2</t>
  </si>
  <si>
    <t xml:space="preserve">* WEDSTRIJDLEIDING : </t>
  </si>
  <si>
    <t xml:space="preserve">Van Mol William   of afgevaardigde </t>
  </si>
  <si>
    <t>SPORTKLEDIJ VERPLICHT</t>
  </si>
  <si>
    <t>Laken SIMONIS</t>
  </si>
  <si>
    <t>Ballen SUPER ARAMITH</t>
  </si>
  <si>
    <t>UITSLAGEN BINNEN 24 UUR NAAR DSB</t>
  </si>
  <si>
    <t xml:space="preserve">DE EERSTE SPEELT DE GEWESTELIJKE FINALE TIJDENS  Week-End </t>
  </si>
  <si>
    <t>17/18 jan 2015</t>
  </si>
  <si>
    <t>Meuleman Rudy              0486 / 36 92 21                                    rudy.meuleman@telenet.be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</si>
</sst>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9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17" fillId="0" borderId="0" xfId="0" applyFont="1"/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5%20kader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B1" workbookViewId="0">
      <selection activeCell="T27" sqref="T27"/>
    </sheetView>
  </sheetViews>
  <sheetFormatPr defaultRowHeight="15"/>
  <cols>
    <col min="1" max="1" width="3.140625" hidden="1" customWidth="1"/>
    <col min="2" max="2" width="6.28515625" style="22" customWidth="1"/>
    <col min="3" max="3" width="8" customWidth="1"/>
    <col min="4" max="4" width="10" customWidth="1"/>
    <col min="5" max="5" width="9" customWidth="1"/>
    <col min="6" max="6" width="6.7109375" customWidth="1"/>
    <col min="7" max="7" width="4.28515625" style="22" customWidth="1"/>
    <col min="8" max="8" width="2.28515625" customWidth="1"/>
    <col min="9" max="9" width="2.85546875" customWidth="1"/>
    <col min="10" max="10" width="5" customWidth="1"/>
    <col min="11" max="11" width="6" customWidth="1"/>
    <col min="12" max="12" width="5.5703125" customWidth="1"/>
    <col min="13" max="13" width="6.5703125" customWidth="1"/>
    <col min="14" max="14" width="7.28515625" customWidth="1"/>
    <col min="15" max="15" width="8.42578125" style="22" customWidth="1"/>
    <col min="16" max="16" width="8" customWidth="1"/>
    <col min="18" max="18" width="9.42578125" bestFit="1" customWidth="1"/>
  </cols>
  <sheetData>
    <row r="1" spans="1:16">
      <c r="A1" s="1"/>
      <c r="B1" s="2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0"/>
      <c r="L2" s="11"/>
      <c r="M2" s="12"/>
      <c r="N2" s="12"/>
      <c r="O2" s="50">
        <f ca="1">TODAY()</f>
        <v>41962</v>
      </c>
      <c r="P2" s="51"/>
    </row>
    <row r="3" spans="1:16">
      <c r="A3" s="13"/>
      <c r="B3" s="14"/>
      <c r="C3" s="15"/>
      <c r="D3" s="16"/>
      <c r="E3" s="16"/>
      <c r="F3" s="17"/>
      <c r="G3" s="18"/>
      <c r="H3" s="18"/>
      <c r="I3" s="18"/>
      <c r="J3" s="18"/>
      <c r="K3" s="18"/>
      <c r="L3" s="18"/>
      <c r="M3" s="12"/>
      <c r="N3" s="12"/>
      <c r="O3" s="19"/>
      <c r="P3" s="20"/>
    </row>
    <row r="4" spans="1:16" ht="15.75" thickBot="1">
      <c r="A4" s="21"/>
      <c r="B4" s="52" t="s">
        <v>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16" ht="12.75" customHeight="1">
      <c r="C5" s="23" t="s">
        <v>6</v>
      </c>
      <c r="D5" s="24"/>
      <c r="E5" s="24"/>
      <c r="F5" s="25"/>
    </row>
    <row r="6" spans="1:16" ht="6" customHeight="1"/>
    <row r="7" spans="1:16" ht="18.75">
      <c r="A7" s="55" t="s">
        <v>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6" ht="6.75" customHeight="1"/>
    <row r="9" spans="1:16" ht="14.25" customHeight="1">
      <c r="B9"/>
      <c r="C9" s="26" t="s">
        <v>8</v>
      </c>
      <c r="D9" s="26" t="s">
        <v>9</v>
      </c>
      <c r="E9" s="26"/>
      <c r="F9" s="26" t="s">
        <v>10</v>
      </c>
      <c r="G9" s="26"/>
      <c r="H9" s="26"/>
      <c r="I9" s="22"/>
      <c r="J9" s="26" t="s">
        <v>11</v>
      </c>
      <c r="K9" s="26" t="s">
        <v>12</v>
      </c>
      <c r="L9" s="26" t="s">
        <v>13</v>
      </c>
      <c r="M9" s="26" t="s">
        <v>14</v>
      </c>
      <c r="N9" s="26" t="s">
        <v>15</v>
      </c>
      <c r="O9" s="26" t="s">
        <v>16</v>
      </c>
    </row>
    <row r="10" spans="1:16" ht="13.5" customHeight="1">
      <c r="B10"/>
      <c r="C10" s="26"/>
      <c r="D10" s="26"/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</row>
    <row r="11" spans="1:16" ht="13.5" customHeight="1">
      <c r="B11"/>
      <c r="C11" s="26"/>
      <c r="D11" s="26" t="s">
        <v>17</v>
      </c>
      <c r="E11" s="26"/>
      <c r="F11" s="27" t="s">
        <v>18</v>
      </c>
      <c r="G11" s="26"/>
      <c r="H11" s="26"/>
      <c r="I11" s="22"/>
      <c r="J11" s="26"/>
      <c r="K11" s="26"/>
      <c r="L11" s="26"/>
      <c r="M11" s="26"/>
      <c r="N11" s="26"/>
      <c r="O11" s="26"/>
    </row>
    <row r="12" spans="1:16" ht="13.5" customHeight="1">
      <c r="B12"/>
      <c r="C12" s="26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</row>
    <row r="13" spans="1:16">
      <c r="B13">
        <f>B9+1</f>
        <v>1</v>
      </c>
      <c r="C13" s="28">
        <v>6713</v>
      </c>
      <c r="D13" s="29" t="s">
        <v>19</v>
      </c>
      <c r="F13" s="22" t="s">
        <v>20</v>
      </c>
      <c r="H13" t="s">
        <v>21</v>
      </c>
      <c r="J13" s="22">
        <v>8</v>
      </c>
      <c r="K13" s="22">
        <v>210</v>
      </c>
      <c r="L13" s="22">
        <v>48</v>
      </c>
      <c r="M13" s="30">
        <v>4.3745000000000003</v>
      </c>
      <c r="N13" s="22">
        <v>23</v>
      </c>
      <c r="O13" s="22" t="s">
        <v>22</v>
      </c>
    </row>
    <row r="14" spans="1:16">
      <c r="B14">
        <f>B13+1</f>
        <v>2</v>
      </c>
      <c r="C14" s="28">
        <v>9129</v>
      </c>
      <c r="D14" s="29" t="s">
        <v>23</v>
      </c>
      <c r="F14" s="22" t="s">
        <v>24</v>
      </c>
      <c r="H14" t="s">
        <v>21</v>
      </c>
      <c r="J14" s="22">
        <v>4</v>
      </c>
      <c r="K14" s="22">
        <v>171.5</v>
      </c>
      <c r="L14" s="22">
        <v>60</v>
      </c>
      <c r="M14" s="30">
        <v>2.8578333333333332</v>
      </c>
      <c r="N14" s="22">
        <v>16</v>
      </c>
      <c r="O14" s="22" t="s">
        <v>25</v>
      </c>
    </row>
    <row r="15" spans="1:16">
      <c r="B15">
        <f t="shared" ref="B15:B22" si="0">B14+1</f>
        <v>3</v>
      </c>
      <c r="C15" s="28">
        <v>8352</v>
      </c>
      <c r="D15" s="29" t="s">
        <v>26</v>
      </c>
      <c r="F15" s="22" t="s">
        <v>27</v>
      </c>
      <c r="H15" t="s">
        <v>21</v>
      </c>
      <c r="J15" s="22">
        <v>0</v>
      </c>
      <c r="K15" s="22">
        <v>175</v>
      </c>
      <c r="L15" s="22">
        <v>60</v>
      </c>
      <c r="M15" s="30">
        <v>2.9161666666666664</v>
      </c>
      <c r="N15" s="22">
        <v>19</v>
      </c>
      <c r="O15" s="22" t="s">
        <v>25</v>
      </c>
    </row>
    <row r="16" spans="1:16" ht="13.5" customHeight="1">
      <c r="B16"/>
      <c r="C16" s="28"/>
      <c r="D16" s="29"/>
      <c r="F16" s="22"/>
      <c r="J16" s="22"/>
      <c r="K16" s="22"/>
      <c r="L16" s="22"/>
      <c r="M16" s="30"/>
      <c r="N16" s="22"/>
    </row>
    <row r="17" spans="2:16" ht="13.5" customHeight="1">
      <c r="B17"/>
      <c r="C17" s="28"/>
      <c r="D17" s="26" t="s">
        <v>28</v>
      </c>
      <c r="E17" s="26"/>
      <c r="F17" s="27" t="s">
        <v>29</v>
      </c>
      <c r="G17" s="26"/>
      <c r="H17" s="26"/>
      <c r="I17" s="22"/>
      <c r="J17" s="26"/>
      <c r="K17" s="22"/>
      <c r="L17" s="22"/>
      <c r="M17" s="30"/>
      <c r="N17" s="22"/>
    </row>
    <row r="18" spans="2:16" ht="13.5" customHeight="1">
      <c r="B18"/>
      <c r="C18" s="28"/>
      <c r="D18" s="29"/>
      <c r="F18" s="22"/>
      <c r="J18" s="22"/>
      <c r="K18" s="22"/>
      <c r="L18" s="22"/>
      <c r="M18" s="30"/>
      <c r="N18" s="22"/>
    </row>
    <row r="19" spans="2:16">
      <c r="B19">
        <v>1</v>
      </c>
      <c r="C19" s="28">
        <v>4617</v>
      </c>
      <c r="D19" s="29" t="s">
        <v>30</v>
      </c>
      <c r="F19" s="22" t="s">
        <v>24</v>
      </c>
      <c r="H19" t="s">
        <v>21</v>
      </c>
      <c r="J19" s="22">
        <v>6</v>
      </c>
      <c r="K19" s="22">
        <v>237</v>
      </c>
      <c r="L19" s="22">
        <v>91</v>
      </c>
      <c r="M19" s="30">
        <v>2.6038956043956043</v>
      </c>
      <c r="N19" s="22">
        <v>22</v>
      </c>
      <c r="O19" s="22" t="s">
        <v>25</v>
      </c>
    </row>
    <row r="20" spans="2:16">
      <c r="B20">
        <f t="shared" si="0"/>
        <v>2</v>
      </c>
      <c r="C20" s="28">
        <v>4496</v>
      </c>
      <c r="D20" s="29" t="s">
        <v>31</v>
      </c>
      <c r="F20" s="22" t="s">
        <v>20</v>
      </c>
      <c r="H20" t="s">
        <v>21</v>
      </c>
      <c r="J20" s="22">
        <v>4</v>
      </c>
      <c r="K20" s="22">
        <v>213</v>
      </c>
      <c r="L20" s="22">
        <v>73</v>
      </c>
      <c r="M20" s="30">
        <v>2.9173082191780821</v>
      </c>
      <c r="N20" s="22">
        <v>22</v>
      </c>
      <c r="O20" s="22" t="s">
        <v>25</v>
      </c>
    </row>
    <row r="21" spans="2:16">
      <c r="B21">
        <f t="shared" si="0"/>
        <v>3</v>
      </c>
      <c r="C21" s="28">
        <v>4435</v>
      </c>
      <c r="D21" s="29" t="s">
        <v>32</v>
      </c>
      <c r="F21" s="22" t="s">
        <v>33</v>
      </c>
      <c r="H21" t="s">
        <v>21</v>
      </c>
      <c r="J21" s="22">
        <v>4</v>
      </c>
      <c r="K21" s="22">
        <v>183</v>
      </c>
      <c r="L21" s="22">
        <v>82</v>
      </c>
      <c r="M21" s="30">
        <v>2.2312073170731708</v>
      </c>
      <c r="N21" s="22">
        <v>16</v>
      </c>
      <c r="O21" s="22" t="s">
        <v>25</v>
      </c>
    </row>
    <row r="22" spans="2:16">
      <c r="B22">
        <f t="shared" si="0"/>
        <v>4</v>
      </c>
      <c r="C22" s="28">
        <v>7698</v>
      </c>
      <c r="D22" s="29" t="s">
        <v>34</v>
      </c>
      <c r="F22" s="22" t="s">
        <v>27</v>
      </c>
      <c r="H22" t="s">
        <v>21</v>
      </c>
      <c r="J22" s="22">
        <v>2</v>
      </c>
      <c r="K22" s="22">
        <v>207</v>
      </c>
      <c r="L22" s="22">
        <v>98</v>
      </c>
      <c r="M22" s="30">
        <v>2.1117448979591833</v>
      </c>
      <c r="N22" s="22">
        <v>13</v>
      </c>
      <c r="O22" s="22" t="s">
        <v>25</v>
      </c>
    </row>
    <row r="23" spans="2:16">
      <c r="B23"/>
      <c r="C23" s="28"/>
      <c r="D23" s="29"/>
      <c r="F23" s="22"/>
      <c r="J23" s="22"/>
      <c r="K23" s="22"/>
      <c r="L23" s="22"/>
      <c r="M23" s="30"/>
      <c r="N23" s="22"/>
    </row>
    <row r="24" spans="2:16" ht="23.25">
      <c r="B24" s="56" t="s">
        <v>35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2:16">
      <c r="B25" s="31" t="s">
        <v>36</v>
      </c>
      <c r="D25" s="32"/>
      <c r="O25"/>
      <c r="P25" s="22"/>
    </row>
    <row r="26" spans="2:16">
      <c r="B26">
        <v>1</v>
      </c>
      <c r="C26" s="28">
        <v>6713</v>
      </c>
      <c r="D26" s="29" t="str">
        <f>VLOOKUP(C26,[2]LEDEN!A$1:C$65536,2,FALSE)</f>
        <v>VAN ACKER Johan</v>
      </c>
      <c r="F26" s="22" t="str">
        <f>VLOOKUP(C26,[2]LEDEN!A$1:C$65536,3,FALSE)</f>
        <v>BvG</v>
      </c>
      <c r="H26" t="s">
        <v>37</v>
      </c>
      <c r="O26"/>
      <c r="P26" s="22"/>
    </row>
    <row r="27" spans="2:16">
      <c r="B27">
        <v>2</v>
      </c>
      <c r="C27" s="22">
        <v>4496</v>
      </c>
      <c r="D27" s="29" t="str">
        <f>VLOOKUP(C27,[2]LEDEN!A$1:C$65536,2,FALSE)</f>
        <v>VAN HANEGEM Izaak</v>
      </c>
      <c r="F27" s="22" t="str">
        <f>VLOOKUP(C27,[2]LEDEN!A$1:C$65536,3,FALSE)</f>
        <v>BvG</v>
      </c>
      <c r="H27" s="48" t="s">
        <v>38</v>
      </c>
      <c r="I27" s="48"/>
      <c r="J27" s="48"/>
      <c r="K27" s="48"/>
      <c r="L27" s="48"/>
      <c r="M27" s="48"/>
      <c r="N27" s="48"/>
      <c r="O27" s="48"/>
      <c r="P27" s="22"/>
    </row>
    <row r="28" spans="2:16">
      <c r="B28">
        <v>3</v>
      </c>
      <c r="C28" s="22">
        <v>9129</v>
      </c>
      <c r="D28" s="29" t="str">
        <f>VLOOKUP(C28,[2]LEDEN!A$1:C$65536,2,FALSE)</f>
        <v>DE GRAAF Jackie</v>
      </c>
      <c r="F28" s="22" t="str">
        <f>VLOOKUP(C28,[2]LEDEN!A$1:C$65536,3,FALSE)</f>
        <v>KOTM</v>
      </c>
      <c r="H28" t="s">
        <v>39</v>
      </c>
      <c r="J28" t="s">
        <v>40</v>
      </c>
      <c r="O28"/>
      <c r="P28" s="22"/>
    </row>
    <row r="29" spans="2:16">
      <c r="B29">
        <v>4</v>
      </c>
      <c r="C29" s="22">
        <v>4617</v>
      </c>
      <c r="D29" s="29" t="str">
        <f>VLOOKUP(C29,[2]LEDEN!A$1:C$65536,2,FALSE)</f>
        <v>JANSSENS Marcel</v>
      </c>
      <c r="F29" s="22" t="str">
        <f>VLOOKUP(C29,[2]LEDEN!A$1:C$65536,3,FALSE)</f>
        <v>KOTM</v>
      </c>
      <c r="H29" s="48" t="s">
        <v>41</v>
      </c>
      <c r="I29" s="48"/>
      <c r="J29" s="48"/>
      <c r="K29" s="48"/>
      <c r="L29" s="48"/>
      <c r="M29" s="48"/>
      <c r="N29" s="48"/>
      <c r="O29" s="48"/>
      <c r="P29" s="22"/>
    </row>
    <row r="30" spans="2:16">
      <c r="B30"/>
      <c r="C30" s="22"/>
      <c r="O30"/>
      <c r="P30" s="22"/>
    </row>
    <row r="31" spans="2:16">
      <c r="B31" s="33" t="s">
        <v>42</v>
      </c>
      <c r="C31" s="22"/>
      <c r="E31" s="34">
        <v>60</v>
      </c>
      <c r="O31"/>
      <c r="P31" s="22"/>
    </row>
    <row r="32" spans="2:16">
      <c r="B32"/>
      <c r="C32" s="22"/>
      <c r="O32"/>
      <c r="P32" s="22"/>
    </row>
    <row r="33" spans="2:16">
      <c r="B33" s="34" t="s">
        <v>43</v>
      </c>
      <c r="C33" s="22"/>
      <c r="E33" s="35" t="s">
        <v>44</v>
      </c>
      <c r="F33" s="36"/>
      <c r="G33" s="37"/>
      <c r="H33" s="37"/>
      <c r="I33" s="37"/>
      <c r="J33" s="37"/>
      <c r="K33" s="37"/>
      <c r="M33" s="38">
        <v>3</v>
      </c>
      <c r="O33"/>
      <c r="P33" s="22"/>
    </row>
    <row r="34" spans="2:16">
      <c r="E34" s="39" t="s">
        <v>45</v>
      </c>
    </row>
    <row r="36" spans="2:16">
      <c r="B36" s="33" t="s">
        <v>46</v>
      </c>
      <c r="E36" t="s">
        <v>47</v>
      </c>
    </row>
    <row r="38" spans="2:16">
      <c r="B38" s="36" t="s">
        <v>48</v>
      </c>
      <c r="D38" s="39"/>
      <c r="E38" s="39" t="s">
        <v>49</v>
      </c>
      <c r="F38" s="40"/>
      <c r="G38" s="41"/>
      <c r="H38" s="41"/>
      <c r="I38" s="41"/>
      <c r="J38" s="41"/>
      <c r="K38" s="41"/>
      <c r="L38" s="41"/>
      <c r="M38" s="39"/>
    </row>
    <row r="39" spans="2:16">
      <c r="B39" s="41"/>
      <c r="C39" s="42"/>
      <c r="D39" s="39"/>
    </row>
    <row r="40" spans="2:16">
      <c r="B40" s="41"/>
      <c r="E40" s="36" t="s">
        <v>50</v>
      </c>
      <c r="F40" s="43"/>
      <c r="G40" s="37"/>
      <c r="H40" s="36"/>
      <c r="I40" s="37"/>
      <c r="J40" s="37"/>
      <c r="K40" s="37"/>
      <c r="L40" s="36" t="s">
        <v>51</v>
      </c>
      <c r="M40" s="37"/>
      <c r="N40" s="36"/>
      <c r="O40" s="39"/>
    </row>
    <row r="41" spans="2:16">
      <c r="B41" s="41"/>
      <c r="E41" s="36"/>
      <c r="F41" s="43"/>
      <c r="G41" s="37"/>
      <c r="H41" s="36"/>
      <c r="I41" s="37"/>
      <c r="J41" s="37"/>
      <c r="K41" s="37"/>
      <c r="L41" s="36" t="s">
        <v>52</v>
      </c>
      <c r="M41" s="37"/>
      <c r="N41" s="36"/>
      <c r="O41" s="39"/>
    </row>
    <row r="42" spans="2:16">
      <c r="B42" s="41"/>
      <c r="E42" s="36"/>
      <c r="F42" s="43"/>
      <c r="G42" s="37"/>
      <c r="H42" s="36"/>
      <c r="I42" s="37"/>
      <c r="J42" s="37"/>
      <c r="K42" s="37"/>
      <c r="L42" s="36"/>
      <c r="M42" s="37"/>
      <c r="N42" s="36"/>
      <c r="O42" s="39"/>
    </row>
    <row r="43" spans="2:16">
      <c r="B43" s="41"/>
      <c r="C43" s="36" t="s">
        <v>53</v>
      </c>
      <c r="D43" s="39"/>
      <c r="E43" s="39"/>
      <c r="F43" s="40"/>
      <c r="G43" s="41"/>
      <c r="H43" s="41"/>
      <c r="I43" s="41"/>
      <c r="J43" s="41"/>
      <c r="K43" s="41"/>
      <c r="L43" s="40"/>
      <c r="M43" s="39"/>
    </row>
    <row r="44" spans="2:16">
      <c r="B44" s="41"/>
      <c r="C44" s="36"/>
      <c r="D44" s="39"/>
      <c r="E44" s="39"/>
      <c r="F44" s="40"/>
      <c r="G44" s="41"/>
      <c r="H44" s="41"/>
      <c r="I44" s="41"/>
      <c r="J44" s="41"/>
      <c r="K44" s="41"/>
      <c r="L44" s="40"/>
      <c r="M44" s="39"/>
    </row>
    <row r="45" spans="2:16">
      <c r="B45" s="41"/>
      <c r="C45" s="42" t="s">
        <v>54</v>
      </c>
      <c r="D45" s="43"/>
      <c r="E45" s="43"/>
      <c r="F45" s="36"/>
      <c r="G45" s="37"/>
      <c r="H45" s="37"/>
      <c r="I45" s="37"/>
      <c r="J45" s="37"/>
      <c r="K45" s="37"/>
      <c r="L45" s="36"/>
      <c r="M45" s="39"/>
      <c r="N45" t="s">
        <v>55</v>
      </c>
    </row>
    <row r="46" spans="2:16" ht="15.75" thickBot="1">
      <c r="B46" s="41"/>
      <c r="C46" s="40"/>
      <c r="D46" s="39"/>
      <c r="E46" s="39"/>
      <c r="F46" s="40"/>
      <c r="G46" s="41"/>
      <c r="H46" s="41"/>
      <c r="I46" s="41"/>
      <c r="J46" s="41"/>
      <c r="K46" s="41"/>
      <c r="L46" s="40"/>
      <c r="M46" s="39"/>
    </row>
    <row r="47" spans="2:16" ht="15.75" thickBot="1">
      <c r="B47" s="41"/>
      <c r="D47" s="44" t="s">
        <v>56</v>
      </c>
      <c r="E47" s="45"/>
      <c r="F47" s="45"/>
      <c r="G47" s="45"/>
      <c r="H47" s="45"/>
      <c r="I47" s="46"/>
      <c r="J47" s="45"/>
      <c r="K47" s="45"/>
      <c r="L47" s="45"/>
      <c r="M47" s="45"/>
      <c r="N47" s="45"/>
      <c r="O47" s="47"/>
    </row>
  </sheetData>
  <mergeCells count="5">
    <mergeCell ref="C1:N1"/>
    <mergeCell ref="O2:P2"/>
    <mergeCell ref="B4:P4"/>
    <mergeCell ref="A7:P7"/>
    <mergeCell ref="B24:P24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2014-11-19T10:26:56Z</dcterms:created>
  <dcterms:modified xsi:type="dcterms:W3CDTF">2014-11-19T10:32:44Z</dcterms:modified>
</cp:coreProperties>
</file>