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F30" i="1"/>
  <c r="D30" i="1"/>
  <c r="F29" i="1"/>
  <c r="D29" i="1"/>
  <c r="F28" i="1"/>
  <c r="D28" i="1"/>
  <c r="B21" i="1"/>
  <c r="B22" i="1" s="1"/>
  <c r="B23" i="1" s="1"/>
  <c r="B14" i="1"/>
  <c r="B15" i="1" s="1"/>
  <c r="B16" i="1" s="1"/>
</calcChain>
</file>

<file path=xl/sharedStrings.xml><?xml version="1.0" encoding="utf-8"?>
<sst xmlns="http://schemas.openxmlformats.org/spreadsheetml/2006/main" count="76" uniqueCount="63">
  <si>
    <t>GEWEST BEIDE - VLAANDEREN</t>
  </si>
  <si>
    <t>sportjaar :</t>
  </si>
  <si>
    <t>2014-2015</t>
  </si>
  <si>
    <t xml:space="preserve">DISTRICT :  </t>
  </si>
  <si>
    <t>GENT</t>
  </si>
  <si>
    <t>KAMPIOENSCHAP VAN BELGIE : 2° &amp; 3°  KADER KB</t>
  </si>
  <si>
    <t xml:space="preserve">VZW/ASBL – Zetel/Siège : 3000 LEUVEN,Martelarenplein 13 </t>
  </si>
  <si>
    <t>INTER DISTRICT   GENT - DENDER</t>
  </si>
  <si>
    <t>UITSLAG VOORRONDE</t>
  </si>
  <si>
    <t>NATID</t>
  </si>
  <si>
    <t>NAAM</t>
  </si>
  <si>
    <t>CLUB</t>
  </si>
  <si>
    <t>cat</t>
  </si>
  <si>
    <t>WP</t>
  </si>
  <si>
    <t>BP</t>
  </si>
  <si>
    <t>B</t>
  </si>
  <si>
    <t>GEM</t>
  </si>
  <si>
    <t>HR</t>
  </si>
  <si>
    <t>OPM</t>
  </si>
  <si>
    <t>prop gem</t>
  </si>
  <si>
    <t>Poule 1</t>
  </si>
  <si>
    <t>Biljartvrienden Gent</t>
  </si>
  <si>
    <t>BAETENS Mark</t>
  </si>
  <si>
    <t>BvG</t>
  </si>
  <si>
    <t>3°</t>
  </si>
  <si>
    <t>OG</t>
  </si>
  <si>
    <t>COOLS Willy</t>
  </si>
  <si>
    <t>K. EBC</t>
  </si>
  <si>
    <t>2°</t>
  </si>
  <si>
    <t>MESURE Freddy</t>
  </si>
  <si>
    <t>K.ME</t>
  </si>
  <si>
    <t>K. BC. Argos Westveld</t>
  </si>
  <si>
    <t>MATTHYS Karolien</t>
  </si>
  <si>
    <t>KOH</t>
  </si>
  <si>
    <t>MG</t>
  </si>
  <si>
    <t>VERBEKEN Albert</t>
  </si>
  <si>
    <t>GORLEER Omer</t>
  </si>
  <si>
    <t>KBCAW</t>
  </si>
  <si>
    <t>MANGELINCKX Nico</t>
  </si>
  <si>
    <t>DISTRICTFINALE</t>
  </si>
  <si>
    <t>* DEELNEMERS</t>
  </si>
  <si>
    <t xml:space="preserve">Al deze wedstrijden worden gespeeld in 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</si>
  <si>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</si>
  <si>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</si>
  <si>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</si>
  <si>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</si>
  <si>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</si>
  <si>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</si>
  <si>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</si>
  <si>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Van Mol William</t>
  </si>
  <si>
    <t>of afgevaardigde</t>
  </si>
  <si>
    <t>SPORTKLEDIJ VERPLICHT</t>
  </si>
  <si>
    <t>Laken SIMONIS</t>
  </si>
  <si>
    <t>Ballen SUPER ARAMITH</t>
  </si>
  <si>
    <t>UITSLAGEN BINNEN 24 UUR NAAR DSB</t>
  </si>
  <si>
    <t xml:space="preserve">DE EERSTE SPEELT DE GEWESTELIJKE FINALE TIJDENS  Week-End </t>
  </si>
  <si>
    <t>17/18 jan. 2015</t>
  </si>
  <si>
    <t>Meuleman Rudy                                   0486 / 36 92 21                   rudy.meuleman@telenet.be</t>
  </si>
  <si>
    <t>ARGOS . Antwerpse stwg 550  904  Gent ( St Amandsberg )</t>
  </si>
  <si>
    <t xml:space="preserve">Tel : </t>
  </si>
  <si>
    <t>09 / 228 19 38</t>
  </si>
  <si>
    <t>Op   ZONDAG  7  dec.  2014  om  14u00</t>
  </si>
  <si>
    <t>(ORGANISATIE .    Biljartvrienden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</si>
</sst>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6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2" fontId="4" fillId="3" borderId="3" xfId="1" applyNumberFormat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3" borderId="5" xfId="0" applyNumberFormat="1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0" fillId="0" borderId="0" xfId="0" applyNumberFormat="1"/>
    <xf numFmtId="2" fontId="0" fillId="0" borderId="0" xfId="0" applyNumberForma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0" fillId="4" borderId="0" xfId="0" quotePrefix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4" borderId="0" xfId="0" applyNumberFormat="1" applyFill="1"/>
    <xf numFmtId="0" fontId="8" fillId="0" borderId="0" xfId="0" applyFont="1" applyBorder="1" applyAlignment="1">
      <alignment horizontal="left"/>
    </xf>
    <xf numFmtId="0" fontId="0" fillId="0" borderId="0" xfId="0" applyBorder="1"/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1" fontId="17" fillId="0" borderId="0" xfId="1" applyNumberFormat="1" applyFont="1" applyAlignment="1">
      <alignment horizontal="center"/>
    </xf>
    <xf numFmtId="0" fontId="17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0" fontId="17" fillId="0" borderId="0" xfId="1" applyFont="1"/>
    <xf numFmtId="0" fontId="4" fillId="0" borderId="9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6" fillId="0" borderId="10" xfId="1" applyFont="1" applyBorder="1" applyAlignment="1">
      <alignment horizontal="left"/>
    </xf>
    <xf numFmtId="1" fontId="6" fillId="0" borderId="10" xfId="1" applyNumberFormat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20" fillId="0" borderId="0" xfId="0" applyFont="1"/>
    <xf numFmtId="1" fontId="20" fillId="0" borderId="0" xfId="0" applyNumberFormat="1" applyFont="1"/>
    <xf numFmtId="0" fontId="21" fillId="0" borderId="0" xfId="0" applyFont="1"/>
    <xf numFmtId="1" fontId="21" fillId="0" borderId="0" xfId="0" applyNumberFormat="1" applyFont="1"/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_%204%20kader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B16" workbookViewId="0">
      <selection activeCell="Q6" sqref="Q6"/>
    </sheetView>
  </sheetViews>
  <sheetFormatPr defaultRowHeight="15"/>
  <cols>
    <col min="1" max="1" width="3.140625" hidden="1" customWidth="1"/>
    <col min="2" max="2" width="6.28515625" style="24" customWidth="1"/>
    <col min="3" max="3" width="8" customWidth="1"/>
    <col min="4" max="4" width="10" customWidth="1"/>
    <col min="5" max="5" width="9.42578125" customWidth="1"/>
    <col min="6" max="6" width="6.7109375" customWidth="1"/>
    <col min="7" max="7" width="4.28515625" style="24" customWidth="1"/>
    <col min="8" max="8" width="2.2851562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6.5703125" customWidth="1"/>
    <col min="14" max="14" width="7.28515625" customWidth="1"/>
    <col min="15" max="15" width="8.42578125" style="24" customWidth="1"/>
    <col min="16" max="16" width="8" style="29" customWidth="1"/>
    <col min="18" max="18" width="9.42578125" bestFit="1" customWidth="1"/>
  </cols>
  <sheetData>
    <row r="1" spans="1:16">
      <c r="A1" s="1"/>
      <c r="B1" s="2"/>
      <c r="C1" s="73" t="s">
        <v>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1"/>
      <c r="L2" s="12"/>
      <c r="M2" s="13"/>
      <c r="N2" s="13"/>
      <c r="O2" s="74">
        <v>3</v>
      </c>
      <c r="P2" s="75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76" t="s">
        <v>5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</row>
    <row r="5" spans="1:16" ht="12.75" customHeight="1">
      <c r="C5" s="25" t="s">
        <v>6</v>
      </c>
      <c r="D5" s="26"/>
      <c r="E5" s="26"/>
      <c r="F5" s="27"/>
    </row>
    <row r="6" spans="1:16" ht="28.5" customHeight="1" thickBot="1"/>
    <row r="7" spans="1:16" ht="23.25" customHeight="1" thickBot="1">
      <c r="E7" s="79" t="s">
        <v>7</v>
      </c>
      <c r="F7" s="80"/>
      <c r="G7" s="80"/>
      <c r="H7" s="80"/>
      <c r="I7" s="80"/>
      <c r="J7" s="80"/>
      <c r="K7" s="80"/>
      <c r="L7" s="80"/>
      <c r="M7" s="80"/>
      <c r="N7" s="81"/>
    </row>
    <row r="8" spans="1:16" ht="18.75">
      <c r="A8" s="82" t="s">
        <v>8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6" ht="6.75" customHeight="1"/>
    <row r="10" spans="1:16" ht="13.5" customHeight="1">
      <c r="B10"/>
      <c r="C10" s="30" t="s">
        <v>9</v>
      </c>
      <c r="D10" s="30" t="s">
        <v>10</v>
      </c>
      <c r="E10" s="30"/>
      <c r="F10" s="30" t="s">
        <v>11</v>
      </c>
      <c r="H10" s="30" t="s">
        <v>12</v>
      </c>
      <c r="I10" s="24"/>
      <c r="J10" s="30" t="s">
        <v>13</v>
      </c>
      <c r="K10" s="31" t="s">
        <v>14</v>
      </c>
      <c r="L10" s="30" t="s">
        <v>15</v>
      </c>
      <c r="M10" s="30" t="s">
        <v>16</v>
      </c>
      <c r="N10" s="30" t="s">
        <v>17</v>
      </c>
      <c r="O10" s="30" t="s">
        <v>18</v>
      </c>
      <c r="P10" s="32" t="s">
        <v>19</v>
      </c>
    </row>
    <row r="11" spans="1:16" ht="12.75" customHeight="1">
      <c r="B11"/>
      <c r="C11" s="30"/>
      <c r="D11" s="30"/>
      <c r="E11" s="30"/>
      <c r="F11" s="30"/>
      <c r="H11" s="30"/>
      <c r="I11" s="24"/>
      <c r="J11" s="30"/>
      <c r="K11" s="31"/>
      <c r="L11" s="30"/>
      <c r="M11" s="30"/>
      <c r="N11" s="30"/>
      <c r="O11" s="30"/>
      <c r="P11" s="32"/>
    </row>
    <row r="12" spans="1:16" ht="13.5" customHeight="1">
      <c r="B12"/>
      <c r="C12" s="30" t="s">
        <v>20</v>
      </c>
      <c r="D12" s="30"/>
      <c r="E12" s="30" t="s">
        <v>21</v>
      </c>
      <c r="F12" s="30"/>
      <c r="H12" s="30"/>
      <c r="I12" s="24"/>
      <c r="J12" s="30"/>
      <c r="K12" s="31"/>
      <c r="L12" s="30"/>
      <c r="M12" s="30"/>
      <c r="N12" s="30"/>
      <c r="O12" s="30"/>
      <c r="P12" s="32"/>
    </row>
    <row r="13" spans="1:16" ht="13.5" customHeight="1">
      <c r="B13"/>
      <c r="C13" s="30"/>
      <c r="D13" s="30"/>
      <c r="E13" s="30"/>
      <c r="F13" s="30"/>
      <c r="H13" s="30"/>
      <c r="I13" s="24"/>
      <c r="J13" s="30"/>
      <c r="K13" s="31"/>
      <c r="L13" s="30"/>
      <c r="M13" s="30"/>
      <c r="N13" s="30"/>
      <c r="O13" s="30"/>
      <c r="P13" s="32"/>
    </row>
    <row r="14" spans="1:16">
      <c r="B14">
        <f>B10+1</f>
        <v>1</v>
      </c>
      <c r="C14" s="33">
        <v>4942</v>
      </c>
      <c r="D14" s="34" t="s">
        <v>22</v>
      </c>
      <c r="E14" s="35"/>
      <c r="F14" s="36" t="s">
        <v>23</v>
      </c>
      <c r="G14" s="36"/>
      <c r="H14" s="35" t="s">
        <v>24</v>
      </c>
      <c r="I14" s="35"/>
      <c r="J14" s="36">
        <v>6</v>
      </c>
      <c r="K14" s="37">
        <v>469</v>
      </c>
      <c r="L14" s="36">
        <v>78</v>
      </c>
      <c r="M14" s="38">
        <v>6.2528333333333332</v>
      </c>
      <c r="N14" s="36">
        <v>37</v>
      </c>
      <c r="O14" s="36" t="s">
        <v>25</v>
      </c>
      <c r="P14" s="39">
        <v>0.78160416666666666</v>
      </c>
    </row>
    <row r="15" spans="1:16">
      <c r="B15">
        <f>B14+1</f>
        <v>2</v>
      </c>
      <c r="C15" s="33">
        <v>6095</v>
      </c>
      <c r="D15" s="34" t="s">
        <v>26</v>
      </c>
      <c r="E15" s="35"/>
      <c r="F15" s="36" t="s">
        <v>27</v>
      </c>
      <c r="G15" s="36"/>
      <c r="H15" s="35" t="s">
        <v>28</v>
      </c>
      <c r="I15" s="35"/>
      <c r="J15" s="36">
        <v>4</v>
      </c>
      <c r="K15" s="37">
        <v>609</v>
      </c>
      <c r="L15" s="36">
        <v>78</v>
      </c>
      <c r="M15" s="38">
        <v>6.9995000000000003</v>
      </c>
      <c r="N15" s="36">
        <v>72</v>
      </c>
      <c r="O15" s="36" t="s">
        <v>25</v>
      </c>
      <c r="P15" s="39">
        <v>0.58329166666666665</v>
      </c>
    </row>
    <row r="16" spans="1:16">
      <c r="B16">
        <f t="shared" ref="B16:B23" si="0">B15+1</f>
        <v>3</v>
      </c>
      <c r="C16" s="40">
        <v>4643</v>
      </c>
      <c r="D16" s="41" t="s">
        <v>29</v>
      </c>
      <c r="F16" s="24" t="s">
        <v>30</v>
      </c>
      <c r="H16" t="s">
        <v>24</v>
      </c>
      <c r="J16" s="24">
        <v>2</v>
      </c>
      <c r="K16" s="42">
        <v>361</v>
      </c>
      <c r="L16" s="24">
        <v>78</v>
      </c>
      <c r="M16" s="43">
        <v>4.6277051282051289</v>
      </c>
      <c r="N16" s="24">
        <v>30</v>
      </c>
      <c r="O16" s="24" t="s">
        <v>25</v>
      </c>
      <c r="P16" s="29">
        <v>0.57846314102564111</v>
      </c>
    </row>
    <row r="17" spans="2:16" ht="12.75" customHeight="1">
      <c r="B17"/>
      <c r="C17" s="40"/>
      <c r="D17" s="41"/>
      <c r="F17" s="24"/>
      <c r="J17" s="24"/>
      <c r="K17" s="42"/>
      <c r="L17" s="24"/>
      <c r="M17" s="43"/>
      <c r="N17" s="24"/>
    </row>
    <row r="18" spans="2:16" ht="13.5" customHeight="1">
      <c r="B18"/>
      <c r="C18" s="30" t="s">
        <v>20</v>
      </c>
      <c r="D18" s="30"/>
      <c r="E18" s="30" t="s">
        <v>31</v>
      </c>
      <c r="F18" s="30"/>
      <c r="J18" s="24"/>
      <c r="K18" s="42"/>
      <c r="L18" s="24"/>
      <c r="M18" s="43"/>
      <c r="N18" s="24"/>
    </row>
    <row r="19" spans="2:16" ht="13.5" customHeight="1">
      <c r="B19"/>
      <c r="C19" s="40"/>
      <c r="D19" s="41"/>
      <c r="F19" s="24"/>
      <c r="J19" s="24"/>
      <c r="K19" s="42"/>
      <c r="L19" s="24"/>
      <c r="M19" s="43"/>
      <c r="N19" s="24"/>
    </row>
    <row r="20" spans="2:16">
      <c r="B20">
        <v>1</v>
      </c>
      <c r="C20" s="33">
        <v>8093</v>
      </c>
      <c r="D20" s="34" t="s">
        <v>32</v>
      </c>
      <c r="E20" s="35"/>
      <c r="F20" s="36" t="s">
        <v>33</v>
      </c>
      <c r="G20" s="36"/>
      <c r="H20" s="35" t="s">
        <v>28</v>
      </c>
      <c r="I20" s="35"/>
      <c r="J20" s="36">
        <v>8</v>
      </c>
      <c r="K20" s="37">
        <v>640</v>
      </c>
      <c r="L20" s="36">
        <v>42</v>
      </c>
      <c r="M20" s="38">
        <v>15.237595238095237</v>
      </c>
      <c r="N20" s="36">
        <v>81</v>
      </c>
      <c r="O20" s="36" t="s">
        <v>34</v>
      </c>
      <c r="P20" s="44">
        <v>1.2697996031746031</v>
      </c>
    </row>
    <row r="21" spans="2:16">
      <c r="B21">
        <f t="shared" si="0"/>
        <v>2</v>
      </c>
      <c r="C21" s="33">
        <v>4443</v>
      </c>
      <c r="D21" s="34" t="s">
        <v>35</v>
      </c>
      <c r="E21" s="35"/>
      <c r="F21" s="36" t="s">
        <v>30</v>
      </c>
      <c r="G21" s="36"/>
      <c r="H21" s="35" t="s">
        <v>28</v>
      </c>
      <c r="I21" s="35"/>
      <c r="J21" s="36">
        <v>4</v>
      </c>
      <c r="K21" s="37">
        <v>601</v>
      </c>
      <c r="L21" s="36">
        <v>47</v>
      </c>
      <c r="M21" s="38">
        <v>12.78673404255319</v>
      </c>
      <c r="N21" s="36">
        <v>99</v>
      </c>
      <c r="O21" s="36" t="s">
        <v>34</v>
      </c>
      <c r="P21" s="44">
        <v>1.0655611702127659</v>
      </c>
    </row>
    <row r="22" spans="2:16">
      <c r="B22">
        <f t="shared" si="0"/>
        <v>3</v>
      </c>
      <c r="C22" s="40">
        <v>6427</v>
      </c>
      <c r="D22" s="41" t="s">
        <v>36</v>
      </c>
      <c r="F22" s="24" t="s">
        <v>37</v>
      </c>
      <c r="H22" t="s">
        <v>24</v>
      </c>
      <c r="J22" s="24">
        <v>2</v>
      </c>
      <c r="K22" s="42">
        <v>307</v>
      </c>
      <c r="L22" s="24">
        <v>38</v>
      </c>
      <c r="M22" s="43">
        <v>8.0784473684210525</v>
      </c>
      <c r="N22" s="24">
        <v>50</v>
      </c>
      <c r="O22" s="24" t="s">
        <v>34</v>
      </c>
      <c r="P22" s="29">
        <v>1.0098059210526316</v>
      </c>
    </row>
    <row r="23" spans="2:16">
      <c r="B23">
        <f t="shared" si="0"/>
        <v>4</v>
      </c>
      <c r="C23" s="40">
        <v>4361</v>
      </c>
      <c r="D23" s="41" t="s">
        <v>38</v>
      </c>
      <c r="F23" s="24" t="s">
        <v>33</v>
      </c>
      <c r="H23" t="s">
        <v>24</v>
      </c>
      <c r="J23" s="24">
        <v>2</v>
      </c>
      <c r="K23" s="42">
        <v>367</v>
      </c>
      <c r="L23" s="24">
        <v>51</v>
      </c>
      <c r="M23" s="43">
        <v>7.1955784313725495</v>
      </c>
      <c r="N23" s="24">
        <v>36</v>
      </c>
      <c r="O23" s="24" t="s">
        <v>25</v>
      </c>
      <c r="P23" s="29">
        <v>0.89944730392156869</v>
      </c>
    </row>
    <row r="26" spans="2:16" ht="23.25">
      <c r="B26" s="83" t="s">
        <v>39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2:16">
      <c r="B27" s="45" t="s">
        <v>40</v>
      </c>
      <c r="D27" s="46"/>
      <c r="O27"/>
      <c r="P27" s="47"/>
    </row>
    <row r="28" spans="2:16">
      <c r="B28">
        <v>1</v>
      </c>
      <c r="C28" s="40">
        <v>8093</v>
      </c>
      <c r="D28" s="41" t="str">
        <f>VLOOKUP(C28,[2]LEDEN!A$1:C$65536,2,FALSE)</f>
        <v>MATTHYS Karolien</v>
      </c>
      <c r="F28" s="24" t="str">
        <f>VLOOKUP(C28,[2]LEDEN!A$1:C$65536,3,FALSE)</f>
        <v>KOH</v>
      </c>
      <c r="G28" s="24">
        <v>160</v>
      </c>
      <c r="H28" t="s">
        <v>41</v>
      </c>
      <c r="O28"/>
      <c r="P28" s="47"/>
    </row>
    <row r="29" spans="2:16">
      <c r="B29">
        <v>2</v>
      </c>
      <c r="C29" s="24">
        <v>4443</v>
      </c>
      <c r="D29" s="41" t="str">
        <f>VLOOKUP(C29,[2]LEDEN!A$1:C$65536,2,FALSE)</f>
        <v>VERBEKEN Albert</v>
      </c>
      <c r="F29" s="24" t="str">
        <f>VLOOKUP(C29,[2]LEDEN!A$1:C$65536,3,FALSE)</f>
        <v>K.ME</v>
      </c>
      <c r="G29" s="24">
        <v>160</v>
      </c>
      <c r="H29" s="69" t="s">
        <v>58</v>
      </c>
      <c r="I29" s="69"/>
      <c r="J29" s="69"/>
      <c r="K29" s="70"/>
      <c r="L29" s="69"/>
      <c r="M29" s="69"/>
      <c r="N29" s="69"/>
      <c r="O29" s="71"/>
      <c r="P29" s="72"/>
    </row>
    <row r="30" spans="2:16">
      <c r="B30">
        <v>3</v>
      </c>
      <c r="C30" s="24">
        <v>4942</v>
      </c>
      <c r="D30" s="41" t="str">
        <f>VLOOKUP(C30,[2]LEDEN!A$1:C$65536,2,FALSE)</f>
        <v>BAETENS Mark</v>
      </c>
      <c r="F30" s="24" t="str">
        <f>VLOOKUP(C30,[2]LEDEN!A$1:C$65536,3,FALSE)</f>
        <v>BvG</v>
      </c>
      <c r="G30" s="24">
        <v>120</v>
      </c>
      <c r="H30" s="67" t="s">
        <v>59</v>
      </c>
      <c r="I30" s="67"/>
      <c r="J30" s="67" t="s">
        <v>60</v>
      </c>
      <c r="K30" s="68"/>
      <c r="L30" s="67"/>
      <c r="O30"/>
      <c r="P30" s="47"/>
    </row>
    <row r="31" spans="2:16">
      <c r="B31">
        <v>4</v>
      </c>
      <c r="C31" s="24">
        <v>6095</v>
      </c>
      <c r="D31" s="41" t="str">
        <f>VLOOKUP(C31,[2]LEDEN!A$1:C$65536,2,FALSE)</f>
        <v>COOLS Willy</v>
      </c>
      <c r="F31" s="24" t="str">
        <f>VLOOKUP(C31,[2]LEDEN!A$1:C$65536,3,FALSE)</f>
        <v>K. EBC</v>
      </c>
      <c r="G31" s="24">
        <v>160</v>
      </c>
      <c r="H31" t="s">
        <v>61</v>
      </c>
      <c r="O31"/>
      <c r="P31" s="47"/>
    </row>
    <row r="32" spans="2:16">
      <c r="B32"/>
      <c r="C32" s="24"/>
      <c r="H32" t="s">
        <v>62</v>
      </c>
      <c r="O32"/>
      <c r="P32" s="47"/>
    </row>
    <row r="33" spans="2:16">
      <c r="B33"/>
      <c r="C33" s="24"/>
      <c r="O33"/>
      <c r="P33" s="47"/>
    </row>
    <row r="34" spans="2:16">
      <c r="B34" s="48" t="s">
        <v>42</v>
      </c>
      <c r="C34" s="24"/>
      <c r="E34" s="49">
        <v>160</v>
      </c>
      <c r="G34" s="50">
        <v>120</v>
      </c>
      <c r="O34"/>
      <c r="P34" s="47"/>
    </row>
    <row r="35" spans="2:16">
      <c r="B35"/>
      <c r="C35" s="24"/>
      <c r="O35"/>
      <c r="P35" s="47"/>
    </row>
    <row r="36" spans="2:16">
      <c r="B36" s="49" t="s">
        <v>43</v>
      </c>
      <c r="C36" s="24"/>
      <c r="E36" s="51" t="s">
        <v>44</v>
      </c>
      <c r="F36" s="52"/>
      <c r="G36" s="53"/>
      <c r="H36" s="53"/>
      <c r="I36" s="53"/>
      <c r="J36" s="53"/>
      <c r="K36" s="54"/>
      <c r="M36" s="55">
        <v>12</v>
      </c>
      <c r="O36">
        <v>8</v>
      </c>
      <c r="P36" s="47"/>
    </row>
    <row r="37" spans="2:16">
      <c r="E37" s="56" t="s">
        <v>45</v>
      </c>
    </row>
    <row r="39" spans="2:16">
      <c r="B39" s="48" t="s">
        <v>46</v>
      </c>
      <c r="E39" t="s">
        <v>47</v>
      </c>
    </row>
    <row r="41" spans="2:16">
      <c r="B41" s="52" t="s">
        <v>48</v>
      </c>
      <c r="D41" s="56"/>
      <c r="E41" s="56" t="s">
        <v>49</v>
      </c>
      <c r="F41" s="57"/>
      <c r="G41" s="57" t="s">
        <v>50</v>
      </c>
      <c r="H41" s="58"/>
      <c r="I41" s="58"/>
      <c r="J41" s="58"/>
      <c r="K41" s="59"/>
      <c r="L41" s="58"/>
      <c r="M41" s="56"/>
    </row>
    <row r="42" spans="2:16">
      <c r="B42" s="58"/>
      <c r="C42" s="60"/>
      <c r="D42" s="56"/>
    </row>
    <row r="43" spans="2:16">
      <c r="B43" s="58"/>
      <c r="E43" s="52" t="s">
        <v>51</v>
      </c>
      <c r="F43" s="61"/>
      <c r="G43" s="53"/>
      <c r="H43" s="52"/>
      <c r="I43" s="53"/>
      <c r="J43" s="53"/>
      <c r="K43" s="54"/>
      <c r="L43" s="52" t="s">
        <v>52</v>
      </c>
      <c r="M43" s="53"/>
      <c r="N43" s="52"/>
      <c r="O43" s="56"/>
    </row>
    <row r="44" spans="2:16">
      <c r="B44" s="58"/>
      <c r="E44" s="52"/>
      <c r="F44" s="61"/>
      <c r="G44" s="53"/>
      <c r="H44" s="52"/>
      <c r="I44" s="53"/>
      <c r="J44" s="53"/>
      <c r="K44" s="54"/>
      <c r="L44" s="52" t="s">
        <v>53</v>
      </c>
      <c r="M44" s="53"/>
      <c r="N44" s="52"/>
      <c r="O44" s="56"/>
    </row>
    <row r="45" spans="2:16">
      <c r="B45" s="58"/>
      <c r="E45" s="52"/>
      <c r="F45" s="61"/>
      <c r="G45" s="53"/>
      <c r="H45" s="52"/>
      <c r="I45" s="53"/>
      <c r="J45" s="53"/>
      <c r="K45" s="54"/>
      <c r="L45" s="52"/>
      <c r="M45" s="53"/>
      <c r="N45" s="52"/>
      <c r="O45" s="56"/>
    </row>
    <row r="46" spans="2:16">
      <c r="B46" s="58"/>
      <c r="C46" s="52" t="s">
        <v>54</v>
      </c>
      <c r="D46" s="56"/>
      <c r="E46" s="56"/>
      <c r="F46" s="57"/>
      <c r="G46" s="58"/>
      <c r="H46" s="58"/>
      <c r="I46" s="58"/>
      <c r="J46" s="58"/>
      <c r="K46" s="59"/>
      <c r="L46" s="57"/>
      <c r="M46" s="56"/>
    </row>
    <row r="47" spans="2:16">
      <c r="B47" s="58"/>
      <c r="C47" s="52"/>
      <c r="D47" s="56"/>
      <c r="E47" s="56"/>
      <c r="F47" s="57"/>
      <c r="G47" s="58"/>
      <c r="H47" s="58"/>
      <c r="I47" s="58"/>
      <c r="J47" s="58"/>
      <c r="K47" s="59"/>
      <c r="L47" s="57"/>
      <c r="M47" s="56"/>
    </row>
    <row r="48" spans="2:16">
      <c r="B48" s="58"/>
      <c r="C48" s="60" t="s">
        <v>55</v>
      </c>
      <c r="D48" s="61"/>
      <c r="E48" s="61"/>
      <c r="F48" s="52"/>
      <c r="G48" s="53"/>
      <c r="H48" s="53"/>
      <c r="I48" s="53"/>
      <c r="J48" s="53"/>
      <c r="K48" s="54"/>
      <c r="L48" s="52"/>
      <c r="M48" s="56"/>
      <c r="N48" t="s">
        <v>56</v>
      </c>
    </row>
    <row r="49" spans="2:15" ht="15.75" thickBot="1">
      <c r="B49" s="58"/>
      <c r="C49" s="57"/>
      <c r="D49" s="56"/>
      <c r="E49" s="56"/>
      <c r="F49" s="57"/>
      <c r="G49" s="58"/>
      <c r="H49" s="58"/>
      <c r="I49" s="58"/>
      <c r="J49" s="58"/>
      <c r="K49" s="59"/>
      <c r="L49" s="57"/>
      <c r="M49" s="56"/>
    </row>
    <row r="50" spans="2:15" ht="15.75" thickBot="1">
      <c r="B50" s="58"/>
      <c r="D50" s="62" t="s">
        <v>57</v>
      </c>
      <c r="E50" s="63"/>
      <c r="F50" s="63"/>
      <c r="G50" s="63"/>
      <c r="H50" s="63"/>
      <c r="I50" s="64"/>
      <c r="J50" s="63"/>
      <c r="K50" s="65"/>
      <c r="L50" s="63"/>
      <c r="M50" s="63"/>
      <c r="N50" s="63"/>
      <c r="O50" s="66"/>
    </row>
  </sheetData>
  <mergeCells count="6">
    <mergeCell ref="B26:P26"/>
    <mergeCell ref="C1:N1"/>
    <mergeCell ref="O2:P2"/>
    <mergeCell ref="B4:P4"/>
    <mergeCell ref="E7:N7"/>
    <mergeCell ref="A8:P8"/>
  </mergeCells>
  <pageMargins left="0.39370078740157483" right="0" top="0.39370078740157483" bottom="0.3937007874015748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2014-11-17T19:26:43Z</dcterms:created>
  <dcterms:modified xsi:type="dcterms:W3CDTF">2014-11-19T11:15:35Z</dcterms:modified>
</cp:coreProperties>
</file>