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divid uitslagen A" sheetId="1" r:id="rId1"/>
    <sheet name="leden" sheetId="2" r:id="rId2"/>
    <sheet name="Sheet3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<sst xmlns="http://schemas.openxmlformats.org/spreadsheetml/2006/main" count="2797" uniqueCount="816">
  <si>
    <t>BP</t>
  </si>
  <si>
    <t>B</t>
  </si>
  <si>
    <t>GEM</t>
  </si>
  <si>
    <t>2m10</t>
  </si>
  <si>
    <t>2m30</t>
  </si>
  <si>
    <t>HS</t>
  </si>
  <si>
    <t>PT</t>
  </si>
  <si>
    <t>PROP</t>
  </si>
  <si>
    <t>gem</t>
  </si>
  <si>
    <t>CLUBNR</t>
  </si>
  <si>
    <t>NATID</t>
  </si>
  <si>
    <t>NAAM</t>
  </si>
  <si>
    <t>S</t>
  </si>
  <si>
    <t>J</t>
  </si>
  <si>
    <t>K</t>
  </si>
  <si>
    <t>VB 01</t>
  </si>
  <si>
    <t>BAUWENS Freddy</t>
  </si>
  <si>
    <t>K.BiGi</t>
  </si>
  <si>
    <t>CREYF Fernand</t>
  </si>
  <si>
    <t>DE BAERE Eddy</t>
  </si>
  <si>
    <t>DE CORTE Jan</t>
  </si>
  <si>
    <t>DELAERE Marc</t>
  </si>
  <si>
    <t>DUMON Dirk</t>
  </si>
  <si>
    <t>FLAMEE Kurt</t>
  </si>
  <si>
    <t>HERPOEL Rony</t>
  </si>
  <si>
    <t>NOE Christiaan</t>
  </si>
  <si>
    <t>ROGIERS Marc</t>
  </si>
  <si>
    <t>VANDEWIELE Eric</t>
  </si>
  <si>
    <t>VANHEE Frans</t>
  </si>
  <si>
    <t>VB 02</t>
  </si>
  <si>
    <t>BOUSSY Werner</t>
  </si>
  <si>
    <t>K.Kn</t>
  </si>
  <si>
    <t>DE VREEZE Patrick</t>
  </si>
  <si>
    <t>FRANKEN Luc</t>
  </si>
  <si>
    <t>LANDUYT Sacha</t>
  </si>
  <si>
    <t>METTEPENNINGEN Julien</t>
  </si>
  <si>
    <t>VAN KREIJ Jo</t>
  </si>
  <si>
    <t>VB 06</t>
  </si>
  <si>
    <t>BEAUJEAN Karel</t>
  </si>
  <si>
    <t>CM</t>
  </si>
  <si>
    <t>BERTEN Franky</t>
  </si>
  <si>
    <t>CEULEMANS Lodewijck</t>
  </si>
  <si>
    <t>DELAET Cassy</t>
  </si>
  <si>
    <t>GARRE Roger</t>
  </si>
  <si>
    <t>LEDUC Claude C.L.H.</t>
  </si>
  <si>
    <t>MARIVOET Christiane</t>
  </si>
  <si>
    <t>MARLIER Pol</t>
  </si>
  <si>
    <t>ROELANTS Karel</t>
  </si>
  <si>
    <t>VAN CRAEN Albert</t>
  </si>
  <si>
    <t>VAN DEN ABEELE Marc</t>
  </si>
  <si>
    <t>VB 08</t>
  </si>
  <si>
    <t>GEERLANDT José</t>
  </si>
  <si>
    <t>OS</t>
  </si>
  <si>
    <t>HAEGHEBAERT Eric</t>
  </si>
  <si>
    <t>LAMMENS Wilfried</t>
  </si>
  <si>
    <t>LINTHOUT Freddy</t>
  </si>
  <si>
    <t>MAES Hendrik</t>
  </si>
  <si>
    <t>SOENENS Joël</t>
  </si>
  <si>
    <t>VANPRAET Bart</t>
  </si>
  <si>
    <t>VANDEKEERE Bert</t>
  </si>
  <si>
    <t>VERMEULEN Johan</t>
  </si>
  <si>
    <t>WERBROUCK Luc</t>
  </si>
  <si>
    <t>VB 09</t>
  </si>
  <si>
    <t>BUYSSE Edgard</t>
  </si>
  <si>
    <t>K.ZE</t>
  </si>
  <si>
    <t>CAPPELLE Eddy</t>
  </si>
  <si>
    <t>DECLERCK Gilbert</t>
  </si>
  <si>
    <t>DEPRINCE Luc</t>
  </si>
  <si>
    <t>FORREST Emiel</t>
  </si>
  <si>
    <t>LIBRECHT Geert</t>
  </si>
  <si>
    <t>VANHERCKE Eric</t>
  </si>
  <si>
    <t>VB 10</t>
  </si>
  <si>
    <t>COUSSEMENT Wim</t>
  </si>
  <si>
    <t>DK</t>
  </si>
  <si>
    <t>DANNEELS Laurent</t>
  </si>
  <si>
    <t>DELANGHE Lievin</t>
  </si>
  <si>
    <t>DEPOORTER Chris</t>
  </si>
  <si>
    <t>DEPOORTER Daniel</t>
  </si>
  <si>
    <t>00264</t>
  </si>
  <si>
    <t>DEVRIENDT Bart</t>
  </si>
  <si>
    <t>RONDELEZ Noel</t>
  </si>
  <si>
    <t>VB 12</t>
  </si>
  <si>
    <t>BAUWENS Etienne</t>
  </si>
  <si>
    <t>K.Br</t>
  </si>
  <si>
    <t>BEIRENS Marc</t>
  </si>
  <si>
    <t>BLAUWBLOMME Henk</t>
  </si>
  <si>
    <t>BOECKAERT Eric</t>
  </si>
  <si>
    <t>CHRISTIAENS Danny</t>
  </si>
  <si>
    <t>COBBAERT Thierry</t>
  </si>
  <si>
    <t>DALLINGA Louis</t>
  </si>
  <si>
    <t>DE BAERE Karel</t>
  </si>
  <si>
    <t>K.Br.</t>
  </si>
  <si>
    <t>DE BUSSCHER Walter</t>
  </si>
  <si>
    <t>DE CLERCK Jean</t>
  </si>
  <si>
    <t>DE CUYPER René</t>
  </si>
  <si>
    <t>DE GRAEVE David</t>
  </si>
  <si>
    <t>DE KRAKER Jean Paul</t>
  </si>
  <si>
    <t>DEFRUYT Dirk</t>
  </si>
  <si>
    <t>4185B</t>
  </si>
  <si>
    <t>DEQUEKER Guido</t>
  </si>
  <si>
    <t>DEVROE Eddy</t>
  </si>
  <si>
    <t>D'HONT Steven</t>
  </si>
  <si>
    <t>DRUWEL Francois</t>
  </si>
  <si>
    <t>EISCHEN Frédéric</t>
  </si>
  <si>
    <t>GUIDE Jean-Pierre</t>
  </si>
  <si>
    <t>HACKE Jean-Marie</t>
  </si>
  <si>
    <t>LEYS Bart</t>
  </si>
  <si>
    <t>MAENHOUT Pierre</t>
  </si>
  <si>
    <t>MUS Hendrik</t>
  </si>
  <si>
    <t>QUITTELIER Stephan</t>
  </si>
  <si>
    <t>SAVER André</t>
  </si>
  <si>
    <t>SAVER Koen</t>
  </si>
  <si>
    <t>SCHOE Henk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</si>
  <si>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</si>
  <si>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</si>
  <si>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</si>
  <si>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</si>
  <si>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</si>
  <si>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</si>
  <si>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</si>
  <si>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VAN BENEDEN Alain</t>
  </si>
  <si>
    <t>VANHAEREN Leon</t>
  </si>
  <si>
    <t>VANHECKE Rik</t>
  </si>
  <si>
    <t>00994</t>
  </si>
  <si>
    <t>VANRAPENBUSCH Franky</t>
  </si>
  <si>
    <t>VASSEUR Patrick</t>
  </si>
  <si>
    <t>VERCRUYSSE Johan</t>
  </si>
  <si>
    <t>VB 13</t>
  </si>
  <si>
    <t>BAERT Rony</t>
  </si>
  <si>
    <t>OBA</t>
  </si>
  <si>
    <t>BOLLE Jean-Marie</t>
  </si>
  <si>
    <t>BORREMANS Edouard</t>
  </si>
  <si>
    <t>BOUCQUEZ Etienne</t>
  </si>
  <si>
    <t>BRISSINCK Danny</t>
  </si>
  <si>
    <t>4162B</t>
  </si>
  <si>
    <t>DE WEIRDT Jean-Pierre</t>
  </si>
  <si>
    <t>DEJONGHE Freddy</t>
  </si>
  <si>
    <t>DEVLIEGER David</t>
  </si>
  <si>
    <t>DEVLIEGER Raoul</t>
  </si>
  <si>
    <t>DOUCHAMPS Olivier</t>
  </si>
  <si>
    <t>EUSSEN Gerardus</t>
  </si>
  <si>
    <t>EVERAERT Luc</t>
  </si>
  <si>
    <t>FONTAINE Daniel</t>
  </si>
  <si>
    <t>GREMAIN Gino</t>
  </si>
  <si>
    <t>HELSMOORTEL Rik</t>
  </si>
  <si>
    <t>MAES Jozef</t>
  </si>
  <si>
    <t>PLOVIE Herbert</t>
  </si>
  <si>
    <t>PUYSTIENS Stephan</t>
  </si>
  <si>
    <t>ROBYN Willy</t>
  </si>
  <si>
    <t>SANCTORUM Daniel</t>
  </si>
  <si>
    <t>SCHLAPA Harald</t>
  </si>
  <si>
    <t>SCHOUTETENS Marc</t>
  </si>
  <si>
    <t>SCHOUTETENS Pieter</t>
  </si>
  <si>
    <t>STEEN Gilbert</t>
  </si>
  <si>
    <t>STEMGEE Hugo</t>
  </si>
  <si>
    <t>TRATSAERT Daniel</t>
  </si>
  <si>
    <t>VAN WESEMAEL Walter</t>
  </si>
  <si>
    <t>VANDENBROUCKE Joel</t>
  </si>
  <si>
    <t>VELGHE Stefaan</t>
  </si>
  <si>
    <t>VERLAECKE Rudy</t>
  </si>
  <si>
    <t>VERSCHUERE Guy</t>
  </si>
  <si>
    <t>ZONNEKEIN Henri</t>
  </si>
  <si>
    <t>VD 04</t>
  </si>
  <si>
    <t>00886</t>
  </si>
  <si>
    <t>AMANT Erik</t>
  </si>
  <si>
    <t>SMA</t>
  </si>
  <si>
    <t>00270</t>
  </si>
  <si>
    <t>ANDRIES Roger</t>
  </si>
  <si>
    <t>00863</t>
  </si>
  <si>
    <t>DE SMET Marc</t>
  </si>
  <si>
    <t>00884</t>
  </si>
  <si>
    <t>DE TROYER André</t>
  </si>
  <si>
    <t>MATTENS Roger</t>
  </si>
  <si>
    <t>PETIT Danny</t>
  </si>
  <si>
    <t>00885</t>
  </si>
  <si>
    <t>PUTTEMAN François</t>
  </si>
  <si>
    <t>RIEMKENS Wilfried</t>
  </si>
  <si>
    <t>STILTEN Rik</t>
  </si>
  <si>
    <t>00867</t>
  </si>
  <si>
    <t>VAN DE VONDEL Dirk</t>
  </si>
  <si>
    <t>VAN DEN BOSSCHE Christian</t>
  </si>
  <si>
    <t>VAN DEN BROECK Harry</t>
  </si>
  <si>
    <t>VAN GOETHEM Glenn</t>
  </si>
  <si>
    <t>VERHOEYEN Eddy</t>
  </si>
  <si>
    <t>VINCK Eddie</t>
  </si>
  <si>
    <t>VD 12</t>
  </si>
  <si>
    <t>BOSTOEN Kris</t>
  </si>
  <si>
    <t>STER</t>
  </si>
  <si>
    <t>DE BREMAEKER Eric</t>
  </si>
  <si>
    <t>00869</t>
  </si>
  <si>
    <t>DE COSTER Luc</t>
  </si>
  <si>
    <t>DE TANT Freddy</t>
  </si>
  <si>
    <t>DE WIN Guy</t>
  </si>
  <si>
    <t>LOOS Leo</t>
  </si>
  <si>
    <t>MESKENS Eduard</t>
  </si>
  <si>
    <t>PITTELJON Etienne</t>
  </si>
  <si>
    <t>VAN DEN HAUWE Filip</t>
  </si>
  <si>
    <t>VAN LAETHEM Rudi</t>
  </si>
  <si>
    <t>VANDE CAN Florian</t>
  </si>
  <si>
    <t>VANDE CAN Thierry</t>
  </si>
  <si>
    <t>VD 13</t>
  </si>
  <si>
    <t>BRENDERS Thierry</t>
  </si>
  <si>
    <t>K.OH</t>
  </si>
  <si>
    <t>CAPIAU Lucien</t>
  </si>
  <si>
    <t>DE BECK Clery</t>
  </si>
  <si>
    <t>DE BOU Pol</t>
  </si>
  <si>
    <t>DE HERTOG Gert-Jan</t>
  </si>
  <si>
    <t>DE HERTOG Ives</t>
  </si>
  <si>
    <t>DERUYVER Stefaan</t>
  </si>
  <si>
    <t>GERSOULLE Marc</t>
  </si>
  <si>
    <t>GILLADE Luc</t>
  </si>
  <si>
    <t>MANGELINCKX Nico</t>
  </si>
  <si>
    <t>MATTHYS Karolien</t>
  </si>
  <si>
    <t>MERTENS Eddy</t>
  </si>
  <si>
    <t>SAMIN Bruno</t>
  </si>
  <si>
    <t>TEMMERMAN Walter</t>
  </si>
  <si>
    <t>VAN DEN RIJSE Steven</t>
  </si>
  <si>
    <t>VAN DER LINDEN Eric</t>
  </si>
  <si>
    <t>VAN KERCKHOVE Andre</t>
  </si>
  <si>
    <t>VANDENHENDE John</t>
  </si>
  <si>
    <t>VAN MUYLLEM Norbert</t>
  </si>
  <si>
    <t>VG 02</t>
  </si>
  <si>
    <t>CAUDRON Bjorn</t>
  </si>
  <si>
    <t>ED</t>
  </si>
  <si>
    <t>CAUDRON Danny</t>
  </si>
  <si>
    <t>COPPENS Christiaan</t>
  </si>
  <si>
    <t>DE MEYER Rudi</t>
  </si>
  <si>
    <t>D'HAENENS Seraphin</t>
  </si>
  <si>
    <t>GEVAERT André</t>
  </si>
  <si>
    <t>LIPPENS Tony</t>
  </si>
  <si>
    <t>MOEYKENS Biacio</t>
  </si>
  <si>
    <t>VAN HEIRSEELE Roger</t>
  </si>
  <si>
    <t>VG 04</t>
  </si>
  <si>
    <t>BAETSLE Peter</t>
  </si>
  <si>
    <t>GS</t>
  </si>
  <si>
    <t>BROCHE Philippe</t>
  </si>
  <si>
    <t>CLAUS Pascal</t>
  </si>
  <si>
    <t>CNOCKAERT Arnold</t>
  </si>
  <si>
    <t>DE GOQUE Guy</t>
  </si>
  <si>
    <t>DE MEULEMEESTER Cédric</t>
  </si>
  <si>
    <t>8888B</t>
  </si>
  <si>
    <t>DE MEYER Erik</t>
  </si>
  <si>
    <t>DE PREST Alex</t>
  </si>
  <si>
    <t>DE WEIRDT Jean-Marie</t>
  </si>
  <si>
    <t>DELARUE Dirk</t>
  </si>
  <si>
    <t>DELLAERT Marc</t>
  </si>
  <si>
    <t>DEMIRGIOCLU Fuat</t>
  </si>
  <si>
    <t>DEPOORTER Reginald</t>
  </si>
  <si>
    <t>DUPONT Jean-Claude</t>
  </si>
  <si>
    <t>EVERAERT Santino</t>
  </si>
  <si>
    <t>NACHTERGAELE Geert</t>
  </si>
  <si>
    <t>STEELS Dieter</t>
  </si>
  <si>
    <t>TOLLEBEKE Arthur</t>
  </si>
  <si>
    <t>TREMERIE Walter</t>
  </si>
  <si>
    <t>VAN DAM Jens</t>
  </si>
  <si>
    <t>van HANEGEM Nico</t>
  </si>
  <si>
    <t>VAN HOLLE Jean-Pierre</t>
  </si>
  <si>
    <t>VERSTRAETEN Frank</t>
  </si>
  <si>
    <t>VG 05</t>
  </si>
  <si>
    <t>BAUTE Steven</t>
  </si>
  <si>
    <t>EWH</t>
  </si>
  <si>
    <t>DE LETTER Sandra</t>
  </si>
  <si>
    <t>00118</t>
  </si>
  <si>
    <t>HOLDERBEKE Alex</t>
  </si>
  <si>
    <t>HONGENAERT Erwin</t>
  </si>
  <si>
    <t>PLATEAU Tiani</t>
  </si>
  <si>
    <t>VAN DE KEERE Ronald</t>
  </si>
  <si>
    <t>VAN DE LOO Alain</t>
  </si>
  <si>
    <t>VAN DEN EEDE Marc</t>
  </si>
  <si>
    <t>VG 06</t>
  </si>
  <si>
    <t>BAETE Jean-Pierre</t>
  </si>
  <si>
    <t>BVG</t>
  </si>
  <si>
    <t>BAETENS Mark</t>
  </si>
  <si>
    <t>BERNAERDT Roland</t>
  </si>
  <si>
    <t>BRACKE Peter</t>
  </si>
  <si>
    <t>DE COOMAN Marcel</t>
  </si>
  <si>
    <t>DE FLO Herman</t>
  </si>
  <si>
    <t>DE RUDDER Willy</t>
  </si>
  <si>
    <t>DEVRIENDT Eric</t>
  </si>
  <si>
    <t>DE WISPELAERE Walter</t>
  </si>
  <si>
    <t>DUJARDIN Luc</t>
  </si>
  <si>
    <t>DUPONT Franky</t>
  </si>
  <si>
    <t>HANSKENS Stefaan</t>
  </si>
  <si>
    <t>MARTENS Prudent</t>
  </si>
  <si>
    <t>MEULEMAN Rudy</t>
  </si>
  <si>
    <t>NUYTTEN Renold</t>
  </si>
  <si>
    <t>SCIACCA Emilio</t>
  </si>
  <si>
    <t>SIROYT Davy</t>
  </si>
  <si>
    <t>STRIJPENS Lucien</t>
  </si>
  <si>
    <t>VAN ACKER Johan</t>
  </si>
  <si>
    <t>VANDENBERGHE Glen</t>
  </si>
  <si>
    <t>VAN DE VOORDE Luc</t>
  </si>
  <si>
    <t>VAN HANEGEM Izaak</t>
  </si>
  <si>
    <t>VAN MOL William</t>
  </si>
  <si>
    <t>VAN RIJSSELBERGHE Johan</t>
  </si>
  <si>
    <t>WAUTERS Johnny</t>
  </si>
  <si>
    <t>WILLEMS Raymond</t>
  </si>
  <si>
    <t>K&amp;V</t>
  </si>
  <si>
    <t>HERREMAN Luc</t>
  </si>
  <si>
    <t>VANDENBERGHE Pascal</t>
  </si>
  <si>
    <t>WIELFAERT Curt</t>
  </si>
  <si>
    <t>VG 11</t>
  </si>
  <si>
    <t>BAELE Edmond</t>
  </si>
  <si>
    <t>K.BCAW</t>
  </si>
  <si>
    <t>CARDON Eric</t>
  </si>
  <si>
    <t>CLAERHOUT Bernard</t>
  </si>
  <si>
    <t>COSYNS Marc</t>
  </si>
  <si>
    <t>DE FAUW Guy</t>
  </si>
  <si>
    <t>DE MOL Daniel</t>
  </si>
  <si>
    <t>00168</t>
  </si>
  <si>
    <t>GORLEER Omer</t>
  </si>
  <si>
    <t>HEYNDRICKX Vik</t>
  </si>
  <si>
    <t>JACQMEYN Tony</t>
  </si>
  <si>
    <t>SEGERS Dieter</t>
  </si>
  <si>
    <t>SONCK Robby</t>
  </si>
  <si>
    <t>VAN DE CASTEELE Henri</t>
  </si>
  <si>
    <t>VAN FLETEREN Piet</t>
  </si>
  <si>
    <t>VLAEMINCK Gilbert</t>
  </si>
  <si>
    <t>VG 12</t>
  </si>
  <si>
    <t>BUYENS Pascal</t>
  </si>
  <si>
    <t>ROY</t>
  </si>
  <si>
    <t>CLAEYS Hubert</t>
  </si>
  <si>
    <t>DE VOS Guido</t>
  </si>
  <si>
    <t>DELTENRE Pascal</t>
  </si>
  <si>
    <t>LANDRIEU Jan</t>
  </si>
  <si>
    <t>REYCHLER Hedwig</t>
  </si>
  <si>
    <t>VAN LANCKER Marc</t>
  </si>
  <si>
    <t>VG 14</t>
  </si>
  <si>
    <t>BRACKE Tom</t>
  </si>
  <si>
    <t>KAS</t>
  </si>
  <si>
    <t>DE BLEECKER Steven</t>
  </si>
  <si>
    <t>DUYTSCHAEVER Peter</t>
  </si>
  <si>
    <t>DUYTSCHAEVER Roger</t>
  </si>
  <si>
    <t>FEYS Georges</t>
  </si>
  <si>
    <t>KAHRAMAN Murat</t>
  </si>
  <si>
    <t>KESTELOOT Patrick</t>
  </si>
  <si>
    <t>PIETERS Lionel</t>
  </si>
  <si>
    <t>RODTS Piet</t>
  </si>
  <si>
    <t>ROELS Roger</t>
  </si>
  <si>
    <t>SAMODESTO José</t>
  </si>
  <si>
    <t>VAN DE VELDE Marc</t>
  </si>
  <si>
    <t>VAN KERCKHOVE Willem</t>
  </si>
  <si>
    <t>VAN WAEYENBERGHE Carlos</t>
  </si>
  <si>
    <t>VERSPEELT Filip</t>
  </si>
  <si>
    <t>VLERICK Raf</t>
  </si>
  <si>
    <t>VG 15</t>
  </si>
  <si>
    <t>K.EBC</t>
  </si>
  <si>
    <t>BONTE William</t>
  </si>
  <si>
    <t>COOLS Willy</t>
  </si>
  <si>
    <t>DE BAETS Ronny</t>
  </si>
  <si>
    <t>DE MIL Christiaan</t>
  </si>
  <si>
    <t>DE PAEPE Roland</t>
  </si>
  <si>
    <t>FOURNEAU Alain</t>
  </si>
  <si>
    <t>GEIRNAERT Marc</t>
  </si>
  <si>
    <t>GEVAERT Michel</t>
  </si>
  <si>
    <t>GOETHALS Armand</t>
  </si>
  <si>
    <t>HAERENS Raf</t>
  </si>
  <si>
    <t>HIMSCHOOT Daniel</t>
  </si>
  <si>
    <t>IMMESOETE Amaat</t>
  </si>
  <si>
    <t>JANSSEN Willem</t>
  </si>
  <si>
    <t>LAMPAERT Eddy</t>
  </si>
  <si>
    <t>MELKEBEKE Julien</t>
  </si>
  <si>
    <t>MENHEER Leslie</t>
  </si>
  <si>
    <t>MISMAN Eddy</t>
  </si>
  <si>
    <t>SIMOENS Wilfried</t>
  </si>
  <si>
    <t>STAELENS Freddy</t>
  </si>
  <si>
    <t>STANDAERT Arthur</t>
  </si>
  <si>
    <t>STANDAERT Peter</t>
  </si>
  <si>
    <t>VAN ACKER Jan</t>
  </si>
  <si>
    <t>VAN ACKER Steven</t>
  </si>
  <si>
    <t>VAN DAMME Etienne</t>
  </si>
  <si>
    <t>VAN DE VOORDE Johan</t>
  </si>
  <si>
    <t>VAN LANCKER Pierre</t>
  </si>
  <si>
    <t>VAN REETH Rudy</t>
  </si>
  <si>
    <t>WELVAERT Yves</t>
  </si>
  <si>
    <t>VG 16</t>
  </si>
  <si>
    <t>BAUWENS Filip</t>
  </si>
  <si>
    <t>UN</t>
  </si>
  <si>
    <t>BOELAERT Eddie</t>
  </si>
  <si>
    <t>CALUWAERTS Frederick</t>
  </si>
  <si>
    <t>DE PAUW Lucien</t>
  </si>
  <si>
    <t>DIERKENS Antoine</t>
  </si>
  <si>
    <t>FRANCK Franky</t>
  </si>
  <si>
    <t>GEIRNAERT Emile</t>
  </si>
  <si>
    <t>HERREMAN Roger</t>
  </si>
  <si>
    <t>HOFMAN Raf</t>
  </si>
  <si>
    <t>LAMBOTTE Rik</t>
  </si>
  <si>
    <t>LEMAN Gwen</t>
  </si>
  <si>
    <t>LEMAN Willy</t>
  </si>
  <si>
    <t>MALFAIT Michel</t>
  </si>
  <si>
    <t>MARTENS Johan</t>
  </si>
  <si>
    <t>ROSSEL Bart</t>
  </si>
  <si>
    <t>ROSSEL Francis</t>
  </si>
  <si>
    <t>SOMNEL Noël</t>
  </si>
  <si>
    <t>TEMMERMAN Eduard</t>
  </si>
  <si>
    <t>VAN HIJFTE Frans</t>
  </si>
  <si>
    <t>VAN HOOYDONK Guy</t>
  </si>
  <si>
    <t>VAN LIERDE Etienne</t>
  </si>
  <si>
    <t>VAN SPEYBROECK Pierre</t>
  </si>
  <si>
    <t>VERHELST Daniel</t>
  </si>
  <si>
    <t>VERWEE Julien</t>
  </si>
  <si>
    <t>WIELEMANS Gustaaf</t>
  </si>
  <si>
    <t>WULFRANCK Luc</t>
  </si>
  <si>
    <t>VG 17</t>
  </si>
  <si>
    <t>00122</t>
  </si>
  <si>
    <t>DE BRAEKELEIR Gilbert</t>
  </si>
  <si>
    <t>KGBA</t>
  </si>
  <si>
    <t>DE CONINCK Achille</t>
  </si>
  <si>
    <t>DE GRAEVE Peter</t>
  </si>
  <si>
    <t>7461B</t>
  </si>
  <si>
    <t>GRIMON Johan</t>
  </si>
  <si>
    <t>VAN HAMME Rudiger</t>
  </si>
  <si>
    <t>VANDOMMELE Johan</t>
  </si>
  <si>
    <t>VG 18</t>
  </si>
  <si>
    <t>DE GRAAF Jackie</t>
  </si>
  <si>
    <t>KOTM</t>
  </si>
  <si>
    <t>JANSSENS Marcel</t>
  </si>
  <si>
    <t>VG 19</t>
  </si>
  <si>
    <t>AVERMAETE Wim</t>
  </si>
  <si>
    <t>K.ME</t>
  </si>
  <si>
    <t>BLOMME Jean-Thierry</t>
  </si>
  <si>
    <t>BRACKE André</t>
  </si>
  <si>
    <t>BRUGGEMAN Roger</t>
  </si>
  <si>
    <t>JANSSENS Roger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</si>
  <si>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</si>
  <si>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</si>
  <si>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</si>
  <si>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</si>
  <si>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</si>
  <si>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</si>
  <si>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</si>
  <si>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VK 02</t>
  </si>
  <si>
    <t>K.EWM</t>
  </si>
  <si>
    <t>VAN LANDEGHEM Jean-Marie</t>
  </si>
  <si>
    <t>VANHAESEBROEK Didier</t>
  </si>
  <si>
    <t>VK 03</t>
  </si>
  <si>
    <t>BEIRNAERT Arthur</t>
  </si>
  <si>
    <t>WOH</t>
  </si>
  <si>
    <t>BOEDTS Freddy</t>
  </si>
  <si>
    <t>BOUCKENOOGHE Gilbert</t>
  </si>
  <si>
    <t>DEBUSSCHERE Dries</t>
  </si>
  <si>
    <t>DEMAN Leon</t>
  </si>
  <si>
    <t>DESWARTE Franky</t>
  </si>
  <si>
    <t>DESWARTE Willy</t>
  </si>
  <si>
    <t>DEVOS Claude</t>
  </si>
  <si>
    <t>D'HONDT Hervé</t>
  </si>
  <si>
    <t>EVERAERDT Corneel</t>
  </si>
  <si>
    <t>GRYSON Dirk</t>
  </si>
  <si>
    <t>GYSELINCK Noel</t>
  </si>
  <si>
    <t>LATRUWE Nicolas</t>
  </si>
  <si>
    <t>STORME Gerard</t>
  </si>
  <si>
    <t>VAN ACKER Frank</t>
  </si>
  <si>
    <t>VAN ACKER Jozef</t>
  </si>
  <si>
    <t>VANBIERVLIET Geert</t>
  </si>
  <si>
    <t>VUYLSTEKE Gilbert</t>
  </si>
  <si>
    <t>WERBROUCK Donald</t>
  </si>
  <si>
    <t>VK 04</t>
  </si>
  <si>
    <t>BEGHIN Bernard</t>
  </si>
  <si>
    <t>RT</t>
  </si>
  <si>
    <t>BEGHIN Julien</t>
  </si>
  <si>
    <t>BERRIER Jean-Pierre</t>
  </si>
  <si>
    <t>CATTEAU Roland</t>
  </si>
  <si>
    <t>DELPLANQUE Fabien</t>
  </si>
  <si>
    <t>DESBONNEZ Philippe</t>
  </si>
  <si>
    <t>DHAEYER Rémy</t>
  </si>
  <si>
    <t>EQUIPART Pierre</t>
  </si>
  <si>
    <t>FLORIN Marc</t>
  </si>
  <si>
    <t>GUENEZ Christophe</t>
  </si>
  <si>
    <t>MOLLE Willy</t>
  </si>
  <si>
    <t>LAMPE Guy</t>
  </si>
  <si>
    <t>LEPLAE Jean-Marc</t>
  </si>
  <si>
    <t>PHELIZON Christophe</t>
  </si>
  <si>
    <t>VANDEMAELE Paul-André</t>
  </si>
  <si>
    <t xml:space="preserve">VK 04 </t>
  </si>
  <si>
    <t>VERCAMPST Rémy</t>
  </si>
  <si>
    <t>VK 05</t>
  </si>
  <si>
    <t>BEGHIN Frédéric</t>
  </si>
  <si>
    <t>KK</t>
  </si>
  <si>
    <t>BEKAERT Bernhard</t>
  </si>
  <si>
    <t>BUYLLE Stany</t>
  </si>
  <si>
    <t>CORNELISSEN Jacky</t>
  </si>
  <si>
    <t>DE RYNCK Ivan</t>
  </si>
  <si>
    <t>DENNEULIN Frédéric</t>
  </si>
  <si>
    <t>DENOULET Johan</t>
  </si>
  <si>
    <t>00696</t>
  </si>
  <si>
    <t>DEVOLDERE Eric</t>
  </si>
  <si>
    <t>8696B</t>
  </si>
  <si>
    <t>DORARD Steve</t>
  </si>
  <si>
    <t>DUMON Eddy</t>
  </si>
  <si>
    <t>00248</t>
  </si>
  <si>
    <t>HUYSENTRUYT Eric</t>
  </si>
  <si>
    <t>LAGAGE Roger</t>
  </si>
  <si>
    <t>LOOSVELDT Frank</t>
  </si>
  <si>
    <t>00401</t>
  </si>
  <si>
    <t>MALESIS Pierre</t>
  </si>
  <si>
    <t>MILLET Michel</t>
  </si>
  <si>
    <t>MONSOREZ Michel</t>
  </si>
  <si>
    <t>RAVESTIJN Martin</t>
  </si>
  <si>
    <t>ROELANTS Frédéric</t>
  </si>
  <si>
    <t>VAN COILLIE Francky</t>
  </si>
  <si>
    <t>VANDAELE Eric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</si>
  <si>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</si>
  <si>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</si>
  <si>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</si>
  <si>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</si>
  <si>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</si>
  <si>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</si>
  <si>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</si>
  <si>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VK 06</t>
  </si>
  <si>
    <t>VR</t>
  </si>
  <si>
    <t>HIMPE Jean</t>
  </si>
  <si>
    <t>VANDENBERGHE Rudy</t>
  </si>
  <si>
    <t>VAN DEN BUVERIE Eric</t>
  </si>
  <si>
    <t>VAN KEIRSBULCK Alex</t>
  </si>
  <si>
    <t>VK 07</t>
  </si>
  <si>
    <t>BITALIS Richard</t>
  </si>
  <si>
    <t>DOS</t>
  </si>
  <si>
    <t>CASTELEYN Henk</t>
  </si>
  <si>
    <t>DEBAES Peter</t>
  </si>
  <si>
    <t>DEDIER Georges</t>
  </si>
  <si>
    <t>DETOLLENAERE Jonny</t>
  </si>
  <si>
    <t>DUYCK Peter</t>
  </si>
  <si>
    <t>GHESQUIERE Jozef</t>
  </si>
  <si>
    <t>HOUTHAEVE Jean-Marie</t>
  </si>
  <si>
    <t>LEYN Philippe</t>
  </si>
  <si>
    <t>MELNYTSCHENKO Cédric</t>
  </si>
  <si>
    <t>MOSTREY Peter</t>
  </si>
  <si>
    <t>NICHELSON Pascal</t>
  </si>
  <si>
    <t>NUYTTENS Gino</t>
  </si>
  <si>
    <t>RONDELEZ Kenneth</t>
  </si>
  <si>
    <t>SAMIJN Peter</t>
  </si>
  <si>
    <t>6094B</t>
  </si>
  <si>
    <t>VANDENDRIESSCHE Philippe</t>
  </si>
  <si>
    <t>VANLAUWE Stephan</t>
  </si>
  <si>
    <t>VANTHOURNOUT Michel</t>
  </si>
  <si>
    <t>WILLE Etienne</t>
  </si>
  <si>
    <t>VK 08</t>
  </si>
  <si>
    <t>ACX Dirk</t>
  </si>
  <si>
    <t>K.GHOK</t>
  </si>
  <si>
    <t>BAS Jacques</t>
  </si>
  <si>
    <t>BOSSAERT Dirk</t>
  </si>
  <si>
    <t>CAPPELLE Herwig</t>
  </si>
  <si>
    <t>CLAUS Gino</t>
  </si>
  <si>
    <t>DECEUNINCK Kurt</t>
  </si>
  <si>
    <t>DECOCK Johan</t>
  </si>
  <si>
    <t>DECOCK Stephan</t>
  </si>
  <si>
    <t>DE MOOR Frederik</t>
  </si>
  <si>
    <t>DE MOOR Willy</t>
  </si>
  <si>
    <t>DENEUT Johan</t>
  </si>
  <si>
    <t>DETAVERNIER Hendrik</t>
  </si>
  <si>
    <t>GOETHALS Didier</t>
  </si>
  <si>
    <t>JOYE Robert</t>
  </si>
  <si>
    <t>POLLIE Luc</t>
  </si>
  <si>
    <t>VAN DE VELDE August</t>
  </si>
  <si>
    <t>VERBRUGGHE Johan</t>
  </si>
  <si>
    <t>VERBRUGGHE Philippe</t>
  </si>
  <si>
    <t>VEYS Renzo</t>
  </si>
  <si>
    <t>WERBROUCK Geert</t>
  </si>
  <si>
    <t>VK 09</t>
  </si>
  <si>
    <t>DELECLUYSE Hugo</t>
  </si>
  <si>
    <t>IBA</t>
  </si>
  <si>
    <t>DELECLUYSE Maikel</t>
  </si>
  <si>
    <t>DUYM Ignace</t>
  </si>
  <si>
    <t>LAMOTE Wilfried</t>
  </si>
  <si>
    <t>VK 10</t>
  </si>
  <si>
    <t>BRUNEEL Norbert</t>
  </si>
  <si>
    <t>DLS</t>
  </si>
  <si>
    <t>CALLENS Filip</t>
  </si>
  <si>
    <t>CRAEYNEST Daniël</t>
  </si>
  <si>
    <t>JOYE Rik</t>
  </si>
  <si>
    <t>RONDELE Freddy</t>
  </si>
  <si>
    <t>STEVENS Ilse</t>
  </si>
  <si>
    <t>VS 05</t>
  </si>
  <si>
    <t>BACKMAN Werner</t>
  </si>
  <si>
    <t>BCSK</t>
  </si>
  <si>
    <t>BOERJAN Pierre</t>
  </si>
  <si>
    <t>00015</t>
  </si>
  <si>
    <t>CAP Jessica</t>
  </si>
  <si>
    <t>BCKS</t>
  </si>
  <si>
    <t>DAELMAN Walther</t>
  </si>
  <si>
    <t>DE BLOCK Omer</t>
  </si>
  <si>
    <t>DE WITTE Franky</t>
  </si>
  <si>
    <t>DE WITTE Jeffrey</t>
  </si>
  <si>
    <t>DE WITTE Tamara</t>
  </si>
  <si>
    <t>GODDAERT Johan</t>
  </si>
  <si>
    <t>JANSSENS Dirk</t>
  </si>
  <si>
    <t>NOPPE Robert</t>
  </si>
  <si>
    <t>ROSIER Nick</t>
  </si>
  <si>
    <t>ROSIER Peter</t>
  </si>
  <si>
    <t>TROONBEECKX Willy</t>
  </si>
  <si>
    <t>VAN BIESEN Tom</t>
  </si>
  <si>
    <t>VAN CRAENENBROECK Theo</t>
  </si>
  <si>
    <t>00284</t>
  </si>
  <si>
    <t>VAN HECKE Rita</t>
  </si>
  <si>
    <t>VAN LEUVENHAGE Dylan</t>
  </si>
  <si>
    <t>VERGULT Francois</t>
  </si>
  <si>
    <t>VS 06</t>
  </si>
  <si>
    <t>KGV</t>
  </si>
  <si>
    <t>00698</t>
  </si>
  <si>
    <t>BRITO Dos Santos Letitia</t>
  </si>
  <si>
    <t>DE KORT Marc</t>
  </si>
  <si>
    <t>HAEGENS Willy</t>
  </si>
  <si>
    <t>LEEMANS Willy</t>
  </si>
  <si>
    <t>MAES Georges</t>
  </si>
  <si>
    <t>SEGERS Didier</t>
  </si>
  <si>
    <t>VAN MEIRVENNE Nestor</t>
  </si>
  <si>
    <t>VAN MELE Franky</t>
  </si>
  <si>
    <t>VAN VOSSEL Danny</t>
  </si>
  <si>
    <t>VAN VOSSELEN Christoph</t>
  </si>
  <si>
    <t>VAN VOSSELEN Luc</t>
  </si>
  <si>
    <t>00406</t>
  </si>
  <si>
    <t>VANACKER Francoise</t>
  </si>
  <si>
    <t>VS 09</t>
  </si>
  <si>
    <t>BRANTS Ronny</t>
  </si>
  <si>
    <t>WM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</si>
  <si>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</si>
  <si>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</si>
  <si>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</si>
  <si>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</si>
  <si>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</si>
  <si>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</si>
  <si>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</si>
  <si>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</si>
  <si>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DECONINCK Franky</t>
  </si>
  <si>
    <t>1193B</t>
  </si>
  <si>
    <t>DE SCHEPPER Patrick</t>
  </si>
  <si>
    <t>DE WOLF Alfons</t>
  </si>
  <si>
    <t>00124</t>
  </si>
  <si>
    <t>D'HOOGHE Christiane</t>
  </si>
  <si>
    <t>FORTON Francis</t>
  </si>
  <si>
    <t>00183</t>
  </si>
  <si>
    <t>GOMBERT Nathalie</t>
  </si>
  <si>
    <t>HOFMAN Glen</t>
  </si>
  <si>
    <t>HOSTENS Stefaan</t>
  </si>
  <si>
    <t>8076B</t>
  </si>
  <si>
    <t>KEYMOLEN Michel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</si>
  <si>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</si>
  <si>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</si>
  <si>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</si>
  <si>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</si>
  <si>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</si>
  <si>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</si>
  <si>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</si>
  <si>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</si>
  <si>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</si>
  <si>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</si>
  <si>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</si>
  <si>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VAN BAREL Ferdinand</t>
  </si>
  <si>
    <t>5727B</t>
  </si>
  <si>
    <t>VAN GOETHEM Benny</t>
  </si>
  <si>
    <t>00737</t>
  </si>
  <si>
    <t>VERCAUTEREN Berlinde</t>
  </si>
  <si>
    <t>4841B</t>
  </si>
  <si>
    <t>VERPLANCKE Jean Paul</t>
  </si>
  <si>
    <t>00744</t>
  </si>
  <si>
    <t>WENSELAERS Frieda</t>
  </si>
  <si>
    <t>00880</t>
  </si>
  <si>
    <t>WINCKELMANS Els</t>
  </si>
  <si>
    <t>VS 16</t>
  </si>
  <si>
    <t>00678</t>
  </si>
  <si>
    <t>ANDRIES Dina</t>
  </si>
  <si>
    <t>KSNBA</t>
  </si>
  <si>
    <t>BAKKER John</t>
  </si>
  <si>
    <t>BRIJSSINCK Ronny</t>
  </si>
  <si>
    <t>00150</t>
  </si>
  <si>
    <t>BUYS Frans</t>
  </si>
  <si>
    <t>CHRISTIAENS Johan</t>
  </si>
  <si>
    <t>CORNELISSEN Pierre</t>
  </si>
  <si>
    <t>DE BOES Rudy</t>
  </si>
  <si>
    <t>DE RUYTE Tom</t>
  </si>
  <si>
    <t>DE RUYTE Yvan</t>
  </si>
  <si>
    <t>DE SAEGER Dany</t>
  </si>
  <si>
    <t>6489B</t>
  </si>
  <si>
    <t>DE WITTE William</t>
  </si>
  <si>
    <t>00699</t>
  </si>
  <si>
    <t>D'HONDT Roland</t>
  </si>
  <si>
    <t>HEERWEGH Robert</t>
  </si>
  <si>
    <t>LAUREYS Wilfried</t>
  </si>
  <si>
    <t>MAES Lucien</t>
  </si>
  <si>
    <t>MANGELSCHOTS Raymond</t>
  </si>
  <si>
    <t>MUYSHONDT Robert</t>
  </si>
  <si>
    <t>NEYTS Pierre</t>
  </si>
  <si>
    <t>POCHET Leo</t>
  </si>
  <si>
    <t>00309</t>
  </si>
  <si>
    <t>PRESENT Liesbeth</t>
  </si>
  <si>
    <t>6712B</t>
  </si>
  <si>
    <t>SLEEBUS Eddy</t>
  </si>
  <si>
    <t>00874</t>
  </si>
  <si>
    <t>STEVENS Marie - Yvan</t>
  </si>
  <si>
    <t>SUY Luc</t>
  </si>
  <si>
    <t>THUY Marc</t>
  </si>
  <si>
    <t>VAN DEN BERGHE André</t>
  </si>
  <si>
    <t>VAN DEN BERGHE Roland</t>
  </si>
  <si>
    <t>VAN LEEUWEN A.E.M.</t>
  </si>
  <si>
    <t>VAN MEIR Frank</t>
  </si>
  <si>
    <t>VAN OVERSCHELDE Bonny</t>
  </si>
  <si>
    <t>6117B</t>
  </si>
  <si>
    <t>VERBERT Eddy</t>
  </si>
  <si>
    <t>VERHOFSTADT Eddy</t>
  </si>
  <si>
    <t>WILLOCKX Freddy</t>
  </si>
  <si>
    <t>WOUTERS Erik</t>
  </si>
  <si>
    <t>VS 18</t>
  </si>
  <si>
    <t>BOCKLANDT Martin</t>
  </si>
  <si>
    <t>QU</t>
  </si>
  <si>
    <t>BOONE Koen</t>
  </si>
  <si>
    <t>BUYLE Hubert</t>
  </si>
  <si>
    <t>COENEN Philip</t>
  </si>
  <si>
    <t>DE BACKER Peter</t>
  </si>
  <si>
    <t>DE BELEYR Gilbert</t>
  </si>
  <si>
    <t>DE PAEPE Dirk</t>
  </si>
  <si>
    <t>HEYMAN David</t>
  </si>
  <si>
    <t>PEERSMAN Luc</t>
  </si>
  <si>
    <t>PRIEUS Andy</t>
  </si>
  <si>
    <t>RAEMDONCK Honoré</t>
  </si>
  <si>
    <t>RAEMDONCK Tommy</t>
  </si>
  <si>
    <t>SAEY Etienne</t>
  </si>
  <si>
    <t>STEVENS Patrick</t>
  </si>
  <si>
    <t>TEMPELS André</t>
  </si>
  <si>
    <t>VAN BRUYSSEL Rony</t>
  </si>
  <si>
    <t>5727C</t>
  </si>
  <si>
    <t>VAN KERCKHOVE Freddy</t>
  </si>
  <si>
    <t>VAN LANDEGHEM Urbain</t>
  </si>
  <si>
    <t>VLERICK Dirk</t>
  </si>
  <si>
    <t>VLERICK Mathieu</t>
  </si>
  <si>
    <t xml:space="preserve">Senior </t>
  </si>
  <si>
    <t>Jeugd</t>
  </si>
  <si>
    <t>Kl.Kaart</t>
  </si>
  <si>
    <t>min</t>
  </si>
  <si>
    <t>max</t>
  </si>
  <si>
    <t>w</t>
  </si>
  <si>
    <t>OPM</t>
  </si>
  <si>
    <t>KLASSERING</t>
  </si>
  <si>
    <t>PAUWELS Jeroen</t>
  </si>
  <si>
    <t>4682B</t>
  </si>
  <si>
    <t>TORRES Manuel</t>
  </si>
  <si>
    <t>00355</t>
  </si>
  <si>
    <t>STEPPE Johan</t>
  </si>
  <si>
    <t>00356</t>
  </si>
  <si>
    <t>VERHULST Jean-Paul</t>
  </si>
  <si>
    <t>DE WEVER Koen</t>
  </si>
  <si>
    <t>PARDAENS Willy</t>
  </si>
  <si>
    <t>4301B</t>
  </si>
  <si>
    <t>DE CASTER Marc</t>
  </si>
  <si>
    <t>DE POORTER Mieke</t>
  </si>
  <si>
    <t>TOCH Marc</t>
  </si>
  <si>
    <t>WIEME Koenraad</t>
  </si>
  <si>
    <t>BELAEY Danny</t>
  </si>
  <si>
    <t>BILLIET Jelle</t>
  </si>
  <si>
    <t>9420B</t>
  </si>
  <si>
    <t>9421B</t>
  </si>
  <si>
    <t>00357</t>
  </si>
  <si>
    <t>SERGEANT Etienne</t>
  </si>
  <si>
    <t>4559B</t>
  </si>
  <si>
    <t>VG 10</t>
  </si>
  <si>
    <t>8897B</t>
  </si>
  <si>
    <t>COPPENS Jimmy</t>
  </si>
  <si>
    <t>00358</t>
  </si>
  <si>
    <t>VANAELST Paul</t>
  </si>
  <si>
    <t>BRUGGEMAN Franky</t>
  </si>
  <si>
    <t>DE LOMBAERT Albert</t>
  </si>
  <si>
    <t>ROESBEKE Dirk</t>
  </si>
  <si>
    <t>COOLE Gino</t>
  </si>
  <si>
    <t>DICK Eddy</t>
  </si>
  <si>
    <t>00359</t>
  </si>
  <si>
    <t>STAMPAERT Robert</t>
  </si>
  <si>
    <t>DEROOZE Christian</t>
  </si>
  <si>
    <t>DESPREE Jean-Pierre</t>
  </si>
  <si>
    <t>GRAYE André</t>
  </si>
  <si>
    <t>GREGORIUS Gregoire</t>
  </si>
  <si>
    <t>SCHOKELE Ronny</t>
  </si>
  <si>
    <t>COECK Bjorn</t>
  </si>
  <si>
    <t>DEMOS Georges</t>
  </si>
  <si>
    <t xml:space="preserve">STOPIN Gilles </t>
  </si>
  <si>
    <t>00360</t>
  </si>
  <si>
    <t>BRUWIER Erwin</t>
  </si>
  <si>
    <t>WARLOP Luc</t>
  </si>
  <si>
    <t>SANTY Eric</t>
  </si>
  <si>
    <t>VERCAEMERE Jaak</t>
  </si>
  <si>
    <t>VERMEERSCH Dave</t>
  </si>
  <si>
    <t>CARDON Eddy</t>
  </si>
  <si>
    <t>WITTEVRONGEL Dirk</t>
  </si>
  <si>
    <t>CASTELEYN Rik</t>
  </si>
  <si>
    <t>DEWAELE Eddy</t>
  </si>
  <si>
    <t>GELDHOF Frank</t>
  </si>
  <si>
    <t>GOETKINT Martine</t>
  </si>
  <si>
    <t>6784B</t>
  </si>
  <si>
    <t>DE WREEDE Marc</t>
  </si>
  <si>
    <t>00361</t>
  </si>
  <si>
    <t>WAEM Kris</t>
  </si>
  <si>
    <t>BERTOLOTTI Beatrice</t>
  </si>
  <si>
    <t>00362</t>
  </si>
  <si>
    <t>CALLUY Patricia</t>
  </si>
  <si>
    <t>CORNIL Pascal</t>
  </si>
  <si>
    <t>DELVAUX Benoni</t>
  </si>
  <si>
    <t>00363</t>
  </si>
  <si>
    <t>PERSOENS Nathalie</t>
  </si>
  <si>
    <t>00364</t>
  </si>
  <si>
    <t>VAN LANDEGHEM Veerle</t>
  </si>
  <si>
    <t>WAUTERS Tom</t>
  </si>
  <si>
    <t>DE MAEYER Joris</t>
  </si>
  <si>
    <t>EGGHE Lutgarde</t>
  </si>
  <si>
    <t>MAES Bart</t>
  </si>
  <si>
    <t>RAES Wim</t>
  </si>
  <si>
    <t>VAN BOCKLAND Benny</t>
  </si>
  <si>
    <t>VERBERT Filip</t>
  </si>
  <si>
    <t>Clubs</t>
  </si>
  <si>
    <t>KAMPIOENSCHAP VAN BELGIE</t>
  </si>
  <si>
    <t>Gewest Beide Vlaanderen</t>
  </si>
  <si>
    <t xml:space="preserve">Sportjaar 2014-2015    </t>
  </si>
  <si>
    <t xml:space="preserve">2e en 3e klasse kader kb     </t>
  </si>
  <si>
    <t>District Gent - Inter districtfinale G-D</t>
  </si>
  <si>
    <t>mp</t>
  </si>
  <si>
    <t>hs</t>
  </si>
  <si>
    <t>prop gm</t>
  </si>
  <si>
    <t>b</t>
  </si>
  <si>
    <t>pt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</si>
</sst>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5">
    <font>
      <sz val="10"/>
      <name val="Arial"/>
      <family val="0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sz val="9"/>
      <color indexed="10"/>
      <name val="Arial"/>
      <family val="2"/>
    </font>
    <font>
      <sz val="9"/>
      <color indexed="10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2" fontId="0" fillId="36" borderId="18" xfId="0" applyNumberFormat="1" applyFont="1" applyFill="1" applyBorder="1" applyAlignment="1">
      <alignment horizontal="center"/>
    </xf>
    <xf numFmtId="1" fontId="0" fillId="36" borderId="18" xfId="0" applyNumberFormat="1" applyFont="1" applyFill="1" applyBorder="1" applyAlignment="1">
      <alignment horizontal="center"/>
    </xf>
    <xf numFmtId="172" fontId="0" fillId="36" borderId="22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2" fontId="0" fillId="36" borderId="24" xfId="0" applyNumberFormat="1" applyFont="1" applyFill="1" applyBorder="1" applyAlignment="1">
      <alignment horizontal="center"/>
    </xf>
    <xf numFmtId="1" fontId="0" fillId="36" borderId="24" xfId="0" applyNumberFormat="1" applyFont="1" applyFill="1" applyBorder="1" applyAlignment="1">
      <alignment horizontal="center"/>
    </xf>
    <xf numFmtId="172" fontId="0" fillId="36" borderId="25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37" borderId="20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2" fontId="0" fillId="37" borderId="21" xfId="0" applyNumberFormat="1" applyFont="1" applyFill="1" applyBorder="1" applyAlignment="1">
      <alignment horizontal="center"/>
    </xf>
    <xf numFmtId="1" fontId="0" fillId="37" borderId="21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72" fontId="0" fillId="37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34" borderId="27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2" fontId="0" fillId="34" borderId="27" xfId="0" applyNumberFormat="1" applyFont="1" applyFill="1" applyBorder="1" applyAlignment="1">
      <alignment horizontal="center"/>
    </xf>
    <xf numFmtId="1" fontId="0" fillId="34" borderId="27" xfId="0" applyNumberFormat="1" applyFont="1" applyFill="1" applyBorder="1" applyAlignment="1">
      <alignment horizontal="center"/>
    </xf>
    <xf numFmtId="172" fontId="0" fillId="34" borderId="28" xfId="0" applyNumberFormat="1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72" fontId="0" fillId="34" borderId="29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72" fontId="0" fillId="34" borderId="3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1" fontId="0" fillId="34" borderId="21" xfId="0" applyNumberFormat="1" applyFont="1" applyFill="1" applyBorder="1" applyAlignment="1">
      <alignment horizontal="center"/>
    </xf>
    <xf numFmtId="172" fontId="0" fillId="34" borderId="31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35" borderId="32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1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104775</xdr:rowOff>
    </xdr:from>
    <xdr:to>
      <xdr:col>4</xdr:col>
      <xdr:colOff>523875</xdr:colOff>
      <xdr:row>5</xdr:row>
      <xdr:rowOff>95250</xdr:rowOff>
    </xdr:to>
    <xdr:pic>
      <xdr:nvPicPr>
        <xdr:cNvPr id="1" name="Picture 1" descr="logo beide vlaand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Rudy\Documents\004.%20KBBB%202014-2015\10%20CRITERIA%20KLEIN%20BILJART\CRITERIUMS%202014-2015\VRIJSPEL%20%20KB\VL%20VG%207e%20vrijspel%20kb%20kal%20vw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W 2 poules"/>
    </sheetNames>
    <sheetDataSet>
      <sheetData sheetId="0">
        <row r="4">
          <cell r="D4" t="str">
            <v>VZW KONINKLIJKE BELGISCHE BILJARTBOND</v>
          </cell>
        </row>
        <row r="5">
          <cell r="D5" t="str">
            <v>zetel : Martelarenplein 13   3000  Leuven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K60"/>
  <sheetViews>
    <sheetView tabSelected="1" zoomScalePageLayoutView="0" workbookViewId="0" topLeftCell="A1">
      <selection activeCell="AK53" sqref="AK53"/>
    </sheetView>
  </sheetViews>
  <sheetFormatPr defaultColWidth="3.7109375" defaultRowHeight="15.75" customHeight="1"/>
  <cols>
    <col min="1" max="1" width="0.9921875" style="0" customWidth="1"/>
    <col min="2" max="2" width="2.7109375" style="76" customWidth="1"/>
    <col min="3" max="3" width="5.421875" style="76" customWidth="1"/>
    <col min="4" max="4" width="0.9921875" style="76" customWidth="1"/>
    <col min="5" max="5" width="22.421875" style="76" customWidth="1"/>
    <col min="6" max="6" width="0.85546875" style="76" customWidth="1"/>
    <col min="7" max="7" width="7.7109375" style="77" customWidth="1"/>
    <col min="8" max="8" width="0.71875" style="77" customWidth="1"/>
    <col min="9" max="9" width="0.5625" style="77" customWidth="1"/>
    <col min="10" max="10" width="5.28125" style="78" customWidth="1"/>
    <col min="11" max="11" width="0.42578125" style="78" customWidth="1"/>
    <col min="12" max="12" width="6.28125" style="78" customWidth="1"/>
    <col min="13" max="13" width="0.5625" style="77" customWidth="1"/>
    <col min="14" max="14" width="4.57421875" style="79" customWidth="1"/>
    <col min="15" max="15" width="0.5625" style="77" customWidth="1"/>
    <col min="16" max="16" width="4.7109375" style="79" customWidth="1"/>
    <col min="17" max="17" width="0.5625" style="77" customWidth="1"/>
    <col min="18" max="18" width="3.7109375" style="77" customWidth="1"/>
    <col min="19" max="19" width="0.5625" style="77" customWidth="1"/>
    <col min="20" max="20" width="7.421875" style="78" customWidth="1"/>
    <col min="21" max="21" width="0.5625" style="77" customWidth="1"/>
    <col min="22" max="22" width="4.57421875" style="77" customWidth="1"/>
    <col min="23" max="23" width="0.5625" style="77" customWidth="1"/>
    <col min="24" max="24" width="3.00390625" style="77" customWidth="1"/>
    <col min="25" max="25" width="0.5625" style="77" customWidth="1"/>
    <col min="26" max="26" width="5.00390625" style="77" customWidth="1"/>
    <col min="27" max="27" width="0.9921875" style="77" customWidth="1"/>
    <col min="28" max="28" width="7.421875" style="80" customWidth="1"/>
    <col min="29" max="29" width="0.71875" style="0" customWidth="1"/>
  </cols>
  <sheetData>
    <row r="1" spans="2:37" ht="15.75" customHeight="1">
      <c r="B1" s="36"/>
      <c r="C1" s="37"/>
      <c r="D1" s="37"/>
      <c r="E1" s="37"/>
      <c r="F1" s="37"/>
      <c r="G1" s="126" t="s">
        <v>806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7"/>
      <c r="AC1" s="1"/>
      <c r="AD1" s="1"/>
      <c r="AE1" s="1"/>
      <c r="AF1" s="1"/>
      <c r="AG1" s="1"/>
      <c r="AH1" s="1"/>
      <c r="AI1" s="1"/>
      <c r="AJ1" s="1"/>
      <c r="AK1" s="1"/>
    </row>
    <row r="2" spans="2:37" ht="15.75" customHeight="1">
      <c r="B2" s="38"/>
      <c r="C2" s="39"/>
      <c r="D2" s="39"/>
      <c r="E2" s="39"/>
      <c r="F2" s="39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"/>
      <c r="AD2" s="1"/>
      <c r="AE2" s="1"/>
      <c r="AF2" s="1"/>
      <c r="AG2" s="1"/>
      <c r="AH2" s="1"/>
      <c r="AI2" s="1"/>
      <c r="AJ2" s="1"/>
      <c r="AK2" s="1"/>
    </row>
    <row r="3" spans="2:37" ht="15.75" customHeight="1">
      <c r="B3" s="38"/>
      <c r="C3" s="39"/>
      <c r="D3" s="39"/>
      <c r="E3" s="39"/>
      <c r="F3" s="39"/>
      <c r="G3" s="130" t="str">
        <f>'[1]VW 2 poules'!$D$4</f>
        <v>VZW KONINKLIJKE BELGISCHE BILJARTBOND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1"/>
      <c r="AD3" s="1"/>
      <c r="AE3" s="1"/>
      <c r="AF3" s="1"/>
      <c r="AG3" s="1"/>
      <c r="AH3" s="1"/>
      <c r="AI3" s="1"/>
      <c r="AJ3" s="1"/>
      <c r="AK3" s="1"/>
    </row>
    <row r="4" spans="2:37" ht="15.75" customHeight="1">
      <c r="B4" s="41"/>
      <c r="C4" s="39"/>
      <c r="D4" s="39"/>
      <c r="E4" s="39"/>
      <c r="F4" s="39"/>
      <c r="G4" s="130" t="str">
        <f>'[1]VW 2 poules'!$D$5</f>
        <v>zetel : Martelarenplein 13   3000  Leuven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1"/>
      <c r="AC4" s="1"/>
      <c r="AD4" s="1"/>
      <c r="AE4" s="1"/>
      <c r="AF4" s="1"/>
      <c r="AG4" s="1"/>
      <c r="AH4" s="1"/>
      <c r="AI4" s="1"/>
      <c r="AJ4" s="1"/>
      <c r="AK4" s="1"/>
    </row>
    <row r="5" spans="2:37" ht="15.75" customHeight="1">
      <c r="B5" s="41"/>
      <c r="C5" s="39"/>
      <c r="D5" s="39"/>
      <c r="E5" s="39"/>
      <c r="F5" s="39"/>
      <c r="G5" s="132" t="s">
        <v>807</v>
      </c>
      <c r="H5" s="132"/>
      <c r="I5" s="132"/>
      <c r="J5" s="132"/>
      <c r="K5" s="132"/>
      <c r="L5" s="132"/>
      <c r="M5" s="132"/>
      <c r="N5" s="132"/>
      <c r="O5" s="132"/>
      <c r="P5" s="132"/>
      <c r="Q5" s="39"/>
      <c r="R5" s="39"/>
      <c r="S5" s="39"/>
      <c r="T5" s="122" t="s">
        <v>808</v>
      </c>
      <c r="U5" s="122"/>
      <c r="V5" s="122"/>
      <c r="W5" s="122"/>
      <c r="X5" s="122"/>
      <c r="Y5" s="122"/>
      <c r="Z5" s="122"/>
      <c r="AA5" s="122"/>
      <c r="AB5" s="123"/>
      <c r="AC5" s="1"/>
      <c r="AD5" s="1"/>
      <c r="AE5" s="1"/>
      <c r="AF5" s="1"/>
      <c r="AG5" s="1"/>
      <c r="AH5" s="1"/>
      <c r="AI5" s="1"/>
      <c r="AJ5" s="1"/>
      <c r="AK5" s="1"/>
    </row>
    <row r="6" spans="2:37" ht="15.75" customHeight="1" thickBot="1">
      <c r="B6" s="42"/>
      <c r="C6" s="43"/>
      <c r="D6" s="43"/>
      <c r="E6" s="43"/>
      <c r="F6" s="43"/>
      <c r="G6" s="121" t="s">
        <v>810</v>
      </c>
      <c r="H6" s="121"/>
      <c r="I6" s="121"/>
      <c r="J6" s="121"/>
      <c r="K6" s="121"/>
      <c r="L6" s="121"/>
      <c r="M6" s="121"/>
      <c r="N6" s="121"/>
      <c r="O6" s="121"/>
      <c r="P6" s="121"/>
      <c r="Q6" s="43"/>
      <c r="R6" s="43"/>
      <c r="S6" s="43"/>
      <c r="T6" s="124" t="s">
        <v>809</v>
      </c>
      <c r="U6" s="124"/>
      <c r="V6" s="124"/>
      <c r="W6" s="124"/>
      <c r="X6" s="124"/>
      <c r="Y6" s="124"/>
      <c r="Z6" s="124"/>
      <c r="AA6" s="124"/>
      <c r="AB6" s="125"/>
      <c r="AC6" s="1"/>
      <c r="AD6" s="1"/>
      <c r="AE6" s="1"/>
      <c r="AF6" s="1"/>
      <c r="AG6" s="1"/>
      <c r="AH6" s="1"/>
      <c r="AI6" s="1"/>
      <c r="AJ6" s="1"/>
      <c r="AK6" s="1"/>
    </row>
    <row r="7" spans="2:37" ht="10.5" customHeight="1" thickBot="1"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5"/>
      <c r="O7" s="39"/>
      <c r="P7" s="45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1"/>
      <c r="AD7" s="1"/>
      <c r="AE7" s="1"/>
      <c r="AF7" s="1"/>
      <c r="AG7" s="1"/>
      <c r="AH7" s="1"/>
      <c r="AI7" s="1"/>
      <c r="AJ7" s="1"/>
      <c r="AK7" s="1"/>
    </row>
    <row r="8" spans="2:28" ht="15.75" customHeight="1">
      <c r="B8" s="46"/>
      <c r="C8" s="114">
        <v>8093</v>
      </c>
      <c r="D8" s="115"/>
      <c r="E8" s="115" t="str">
        <f>VLOOKUP(C8,leden!B:G,2,FALSE)</f>
        <v>MATTHYS Karolien</v>
      </c>
      <c r="F8" s="115"/>
      <c r="G8" s="116" t="str">
        <f>VLOOKUP(C8,leden!B:G,3,FALSE)</f>
        <v>K.OH</v>
      </c>
      <c r="H8" s="47"/>
      <c r="I8" s="48"/>
      <c r="J8" s="49" t="s">
        <v>727</v>
      </c>
      <c r="K8" s="49"/>
      <c r="L8" s="49" t="s">
        <v>728</v>
      </c>
      <c r="M8" s="48"/>
      <c r="N8" s="50" t="s">
        <v>0</v>
      </c>
      <c r="O8" s="48"/>
      <c r="P8" s="50" t="s">
        <v>0</v>
      </c>
      <c r="Q8" s="48"/>
      <c r="R8" s="48" t="s">
        <v>1</v>
      </c>
      <c r="S8" s="48"/>
      <c r="T8" s="49" t="s">
        <v>2</v>
      </c>
      <c r="U8" s="48"/>
      <c r="V8" s="48" t="s">
        <v>5</v>
      </c>
      <c r="W8" s="48"/>
      <c r="X8" s="48" t="s">
        <v>6</v>
      </c>
      <c r="Y8" s="48"/>
      <c r="Z8" s="48" t="s">
        <v>730</v>
      </c>
      <c r="AA8" s="48"/>
      <c r="AB8" s="51" t="s">
        <v>7</v>
      </c>
    </row>
    <row r="9" spans="2:28" ht="15.75" customHeight="1" thickBot="1">
      <c r="B9" s="52" t="s">
        <v>729</v>
      </c>
      <c r="C9" s="117"/>
      <c r="D9" s="118"/>
      <c r="E9" s="119">
        <v>160</v>
      </c>
      <c r="F9" s="118"/>
      <c r="G9" s="120"/>
      <c r="H9" s="53"/>
      <c r="I9" s="54"/>
      <c r="J9" s="55" t="s">
        <v>8</v>
      </c>
      <c r="K9" s="55"/>
      <c r="L9" s="55" t="s">
        <v>8</v>
      </c>
      <c r="M9" s="54"/>
      <c r="N9" s="56" t="s">
        <v>3</v>
      </c>
      <c r="O9" s="54"/>
      <c r="P9" s="56" t="s">
        <v>4</v>
      </c>
      <c r="Q9" s="54"/>
      <c r="R9" s="54"/>
      <c r="S9" s="54"/>
      <c r="T9" s="55" t="s">
        <v>4</v>
      </c>
      <c r="U9" s="54"/>
      <c r="V9" s="54"/>
      <c r="W9" s="54"/>
      <c r="X9" s="54"/>
      <c r="Y9" s="54"/>
      <c r="Z9" s="54"/>
      <c r="AA9" s="54"/>
      <c r="AB9" s="57" t="s">
        <v>2</v>
      </c>
    </row>
    <row r="10" spans="2:28" ht="15.75" customHeight="1">
      <c r="B10" s="58">
        <v>1</v>
      </c>
      <c r="C10" s="59">
        <v>6095</v>
      </c>
      <c r="D10" s="59"/>
      <c r="E10" s="59" t="str">
        <f>VLOOKUP(C10,leden!B:G,2,FALSE)</f>
        <v>COOLS Willy</v>
      </c>
      <c r="F10" s="59"/>
      <c r="G10" s="60" t="str">
        <f>VLOOKUP(C10,leden!B:G,3,FALSE)</f>
        <v>K.EBC</v>
      </c>
      <c r="H10" s="60"/>
      <c r="I10" s="60"/>
      <c r="J10" s="61">
        <v>12</v>
      </c>
      <c r="K10" s="61"/>
      <c r="L10" s="61">
        <v>17.99</v>
      </c>
      <c r="M10" s="60"/>
      <c r="N10" s="62"/>
      <c r="O10" s="60"/>
      <c r="P10" s="62">
        <v>160</v>
      </c>
      <c r="Q10" s="60"/>
      <c r="R10" s="60">
        <v>30</v>
      </c>
      <c r="S10" s="60"/>
      <c r="T10" s="61">
        <f>P10/R10</f>
        <v>5.333333333333333</v>
      </c>
      <c r="U10" s="60"/>
      <c r="V10" s="60">
        <v>30</v>
      </c>
      <c r="W10" s="60"/>
      <c r="X10" s="60">
        <v>1</v>
      </c>
      <c r="Y10" s="60"/>
      <c r="Z10" s="60" t="str">
        <f aca="true" t="shared" si="0" ref="Z10:Z16">IF(T10&lt;J10,"OG",IF(T10&gt;L10,"PR","MG"))</f>
        <v>OG</v>
      </c>
      <c r="AA10" s="60"/>
      <c r="AB10" s="63">
        <f aca="true" t="shared" si="1" ref="AB10:AB16">T10/J10</f>
        <v>0.4444444444444444</v>
      </c>
    </row>
    <row r="11" spans="2:28" ht="15.75" customHeight="1">
      <c r="B11" s="58">
        <v>3</v>
      </c>
      <c r="C11" s="59">
        <v>4443</v>
      </c>
      <c r="D11" s="59"/>
      <c r="E11" s="59" t="str">
        <f>VLOOKUP(C11,leden!B:G,2,FALSE)</f>
        <v>VERBEKEN Albert</v>
      </c>
      <c r="F11" s="59"/>
      <c r="G11" s="60" t="str">
        <f>VLOOKUP(C11,leden!B:G,3,FALSE)</f>
        <v>K.ME</v>
      </c>
      <c r="H11" s="60"/>
      <c r="I11" s="60"/>
      <c r="J11" s="61">
        <v>12</v>
      </c>
      <c r="K11" s="61"/>
      <c r="L11" s="61">
        <v>17.99</v>
      </c>
      <c r="M11" s="60"/>
      <c r="N11" s="62"/>
      <c r="O11" s="60"/>
      <c r="P11" s="62">
        <v>160</v>
      </c>
      <c r="Q11" s="60"/>
      <c r="R11" s="60">
        <v>14</v>
      </c>
      <c r="S11" s="60"/>
      <c r="T11" s="61">
        <f aca="true" t="shared" si="2" ref="T11:T16">P11/R11</f>
        <v>11.428571428571429</v>
      </c>
      <c r="U11" s="60"/>
      <c r="V11" s="60">
        <v>50</v>
      </c>
      <c r="W11" s="60"/>
      <c r="X11" s="60">
        <v>2</v>
      </c>
      <c r="Y11" s="60"/>
      <c r="Z11" s="60" t="str">
        <f t="shared" si="0"/>
        <v>OG</v>
      </c>
      <c r="AA11" s="60"/>
      <c r="AB11" s="63">
        <f t="shared" si="1"/>
        <v>0.9523809523809524</v>
      </c>
    </row>
    <row r="12" spans="2:28" ht="15.75" customHeight="1">
      <c r="B12" s="58">
        <v>6</v>
      </c>
      <c r="C12" s="133">
        <v>4942</v>
      </c>
      <c r="D12" s="59"/>
      <c r="E12" s="59" t="str">
        <f>VLOOKUP(C12,leden!B:G,2,FALSE)</f>
        <v>BAETENS Mark</v>
      </c>
      <c r="F12" s="59"/>
      <c r="G12" s="60" t="str">
        <f>VLOOKUP(C12,leden!B:G,3,FALSE)</f>
        <v>BVG</v>
      </c>
      <c r="H12" s="60"/>
      <c r="I12" s="60"/>
      <c r="J12" s="61">
        <v>12</v>
      </c>
      <c r="K12" s="61"/>
      <c r="L12" s="61">
        <v>17.99</v>
      </c>
      <c r="M12" s="60"/>
      <c r="N12" s="62"/>
      <c r="O12" s="60"/>
      <c r="P12" s="62">
        <v>82</v>
      </c>
      <c r="Q12" s="60"/>
      <c r="R12" s="60">
        <v>11</v>
      </c>
      <c r="S12" s="60"/>
      <c r="T12" s="61">
        <f t="shared" si="2"/>
        <v>7.454545454545454</v>
      </c>
      <c r="U12" s="60"/>
      <c r="V12" s="60">
        <v>26</v>
      </c>
      <c r="W12" s="60"/>
      <c r="X12" s="60">
        <v>0</v>
      </c>
      <c r="Y12" s="60"/>
      <c r="Z12" s="60" t="str">
        <f t="shared" si="0"/>
        <v>OG</v>
      </c>
      <c r="AA12" s="60"/>
      <c r="AB12" s="63">
        <f t="shared" si="1"/>
        <v>0.6212121212121212</v>
      </c>
    </row>
    <row r="13" spans="2:28" ht="3.75" customHeight="1">
      <c r="B13" s="58"/>
      <c r="C13" s="59"/>
      <c r="D13" s="59"/>
      <c r="E13" s="59" t="e">
        <f>VLOOKUP(C13,leden!B:G,2,FALSE)</f>
        <v>#N/A</v>
      </c>
      <c r="F13" s="59"/>
      <c r="G13" s="60" t="e">
        <f>VLOOKUP(C13,leden!B:G,3,FALSE)</f>
        <v>#N/A</v>
      </c>
      <c r="H13" s="60"/>
      <c r="I13" s="60"/>
      <c r="J13" s="61">
        <v>12</v>
      </c>
      <c r="K13" s="61"/>
      <c r="L13" s="61">
        <v>17.99</v>
      </c>
      <c r="M13" s="60"/>
      <c r="N13" s="62"/>
      <c r="O13" s="60"/>
      <c r="P13" s="62">
        <f>N13/8*7</f>
        <v>0</v>
      </c>
      <c r="Q13" s="60"/>
      <c r="R13" s="60"/>
      <c r="S13" s="60"/>
      <c r="T13" s="61" t="e">
        <f t="shared" si="2"/>
        <v>#DIV/0!</v>
      </c>
      <c r="U13" s="60"/>
      <c r="V13" s="60"/>
      <c r="W13" s="60"/>
      <c r="X13" s="60"/>
      <c r="Y13" s="60"/>
      <c r="Z13" s="60" t="e">
        <f t="shared" si="0"/>
        <v>#DIV/0!</v>
      </c>
      <c r="AA13" s="60"/>
      <c r="AB13" s="63" t="e">
        <f t="shared" si="1"/>
        <v>#DIV/0!</v>
      </c>
    </row>
    <row r="14" spans="2:28" ht="3" customHeight="1">
      <c r="B14" s="58"/>
      <c r="C14" s="59"/>
      <c r="D14" s="59"/>
      <c r="E14" s="59" t="e">
        <f>VLOOKUP(C14,leden!B:G,2,FALSE)</f>
        <v>#N/A</v>
      </c>
      <c r="F14" s="59"/>
      <c r="G14" s="60" t="e">
        <f>VLOOKUP(C14,leden!B:G,3,FALSE)</f>
        <v>#N/A</v>
      </c>
      <c r="H14" s="60"/>
      <c r="I14" s="60"/>
      <c r="J14" s="61">
        <v>12</v>
      </c>
      <c r="K14" s="61"/>
      <c r="L14" s="61">
        <v>17.99</v>
      </c>
      <c r="M14" s="60"/>
      <c r="N14" s="62"/>
      <c r="O14" s="60"/>
      <c r="P14" s="62">
        <f>N14/8*7</f>
        <v>0</v>
      </c>
      <c r="Q14" s="60"/>
      <c r="R14" s="60"/>
      <c r="S14" s="60"/>
      <c r="T14" s="61" t="e">
        <f t="shared" si="2"/>
        <v>#DIV/0!</v>
      </c>
      <c r="U14" s="60"/>
      <c r="V14" s="60"/>
      <c r="W14" s="60"/>
      <c r="X14" s="60"/>
      <c r="Y14" s="60"/>
      <c r="Z14" s="60" t="e">
        <f t="shared" si="0"/>
        <v>#DIV/0!</v>
      </c>
      <c r="AA14" s="60"/>
      <c r="AB14" s="63" t="e">
        <f t="shared" si="1"/>
        <v>#DIV/0!</v>
      </c>
    </row>
    <row r="15" spans="2:28" ht="5.25" customHeight="1">
      <c r="B15" s="58"/>
      <c r="C15" s="59"/>
      <c r="D15" s="59"/>
      <c r="E15" s="59" t="e">
        <f>VLOOKUP(C15,leden!B:G,2,FALSE)</f>
        <v>#N/A</v>
      </c>
      <c r="F15" s="59"/>
      <c r="G15" s="60" t="e">
        <f>VLOOKUP(C15,leden!B:G,3,FALSE)</f>
        <v>#N/A</v>
      </c>
      <c r="H15" s="60"/>
      <c r="I15" s="60"/>
      <c r="J15" s="61">
        <v>12</v>
      </c>
      <c r="K15" s="61"/>
      <c r="L15" s="61">
        <v>17.99</v>
      </c>
      <c r="M15" s="60"/>
      <c r="N15" s="62"/>
      <c r="O15" s="60"/>
      <c r="P15" s="62">
        <f>N15/8*7</f>
        <v>0</v>
      </c>
      <c r="Q15" s="60"/>
      <c r="R15" s="60"/>
      <c r="S15" s="60"/>
      <c r="T15" s="61" t="e">
        <f t="shared" si="2"/>
        <v>#DIV/0!</v>
      </c>
      <c r="U15" s="60"/>
      <c r="V15" s="60"/>
      <c r="W15" s="60"/>
      <c r="X15" s="60"/>
      <c r="Y15" s="60"/>
      <c r="Z15" s="60" t="e">
        <f t="shared" si="0"/>
        <v>#DIV/0!</v>
      </c>
      <c r="AA15" s="60"/>
      <c r="AB15" s="63" t="e">
        <f t="shared" si="1"/>
        <v>#DIV/0!</v>
      </c>
    </row>
    <row r="16" spans="2:28" ht="15.75" customHeight="1" thickBot="1">
      <c r="B16" s="64"/>
      <c r="C16" s="65">
        <f>C8</f>
        <v>8093</v>
      </c>
      <c r="D16" s="65"/>
      <c r="E16" s="65" t="str">
        <f>E8</f>
        <v>MATTHYS Karolien</v>
      </c>
      <c r="F16" s="65"/>
      <c r="G16" s="66" t="str">
        <f>G8</f>
        <v>K.OH</v>
      </c>
      <c r="H16" s="66"/>
      <c r="I16" s="66"/>
      <c r="J16" s="67">
        <v>12</v>
      </c>
      <c r="K16" s="67"/>
      <c r="L16" s="67">
        <v>17.99</v>
      </c>
      <c r="M16" s="66"/>
      <c r="N16" s="68"/>
      <c r="O16" s="66"/>
      <c r="P16" s="68">
        <f>P10+P11+P12+P13+P14+P15</f>
        <v>402</v>
      </c>
      <c r="Q16" s="66"/>
      <c r="R16" s="66">
        <f>R10+R11+R12+R13+R14+R15</f>
        <v>55</v>
      </c>
      <c r="S16" s="66"/>
      <c r="T16" s="67">
        <f t="shared" si="2"/>
        <v>7.3090909090909095</v>
      </c>
      <c r="U16" s="66"/>
      <c r="V16" s="66">
        <f>MAX(V10:V15)</f>
        <v>50</v>
      </c>
      <c r="W16" s="66"/>
      <c r="X16" s="66">
        <f>X10+X11+X12+X13+X14+X15</f>
        <v>3</v>
      </c>
      <c r="Y16" s="66"/>
      <c r="Z16" s="69" t="str">
        <f t="shared" si="0"/>
        <v>OG</v>
      </c>
      <c r="AA16" s="66"/>
      <c r="AB16" s="70">
        <f t="shared" si="1"/>
        <v>0.6090909090909091</v>
      </c>
    </row>
    <row r="17" spans="2:28" ht="6" customHeight="1" thickBot="1">
      <c r="B17" s="71"/>
      <c r="C17" s="112"/>
      <c r="D17" s="112"/>
      <c r="E17" s="112"/>
      <c r="F17" s="112"/>
      <c r="G17" s="113"/>
      <c r="H17" s="72"/>
      <c r="I17" s="72"/>
      <c r="J17" s="73"/>
      <c r="K17" s="73"/>
      <c r="L17" s="73"/>
      <c r="M17" s="72"/>
      <c r="N17" s="74"/>
      <c r="O17" s="72"/>
      <c r="P17" s="74"/>
      <c r="Q17" s="72"/>
      <c r="R17" s="72"/>
      <c r="S17" s="72"/>
      <c r="T17" s="73"/>
      <c r="U17" s="72"/>
      <c r="V17" s="72"/>
      <c r="W17" s="72"/>
      <c r="X17" s="72"/>
      <c r="Y17" s="72"/>
      <c r="Z17" s="72"/>
      <c r="AA17" s="72"/>
      <c r="AB17" s="75"/>
    </row>
    <row r="18" spans="2:28" ht="15.75" customHeight="1">
      <c r="B18" s="46"/>
      <c r="C18" s="114">
        <v>4443</v>
      </c>
      <c r="D18" s="115"/>
      <c r="E18" s="115" t="str">
        <f>VLOOKUP(C18,leden!B:G,2,FALSE)</f>
        <v>VERBEKEN Albert</v>
      </c>
      <c r="F18" s="115"/>
      <c r="G18" s="116" t="str">
        <f>VLOOKUP(C18,leden!B:G,3,FALSE)</f>
        <v>K.ME</v>
      </c>
      <c r="H18" s="47"/>
      <c r="I18" s="48"/>
      <c r="J18" s="49" t="s">
        <v>727</v>
      </c>
      <c r="K18" s="49"/>
      <c r="L18" s="49" t="s">
        <v>728</v>
      </c>
      <c r="M18" s="48"/>
      <c r="N18" s="50" t="s">
        <v>0</v>
      </c>
      <c r="O18" s="48"/>
      <c r="P18" s="50" t="s">
        <v>0</v>
      </c>
      <c r="Q18" s="48"/>
      <c r="R18" s="48" t="s">
        <v>1</v>
      </c>
      <c r="S18" s="48"/>
      <c r="T18" s="49" t="s">
        <v>2</v>
      </c>
      <c r="U18" s="48"/>
      <c r="V18" s="48" t="s">
        <v>5</v>
      </c>
      <c r="W18" s="48"/>
      <c r="X18" s="48" t="s">
        <v>6</v>
      </c>
      <c r="Y18" s="48"/>
      <c r="Z18" s="48" t="s">
        <v>730</v>
      </c>
      <c r="AA18" s="48"/>
      <c r="AB18" s="51" t="s">
        <v>7</v>
      </c>
    </row>
    <row r="19" spans="2:28" ht="15.75" customHeight="1" thickBot="1">
      <c r="B19" s="52" t="s">
        <v>729</v>
      </c>
      <c r="C19" s="117"/>
      <c r="D19" s="118"/>
      <c r="E19" s="119">
        <v>160</v>
      </c>
      <c r="F19" s="118"/>
      <c r="G19" s="120"/>
      <c r="H19" s="53"/>
      <c r="I19" s="54"/>
      <c r="J19" s="55" t="s">
        <v>8</v>
      </c>
      <c r="K19" s="55"/>
      <c r="L19" s="55" t="s">
        <v>8</v>
      </c>
      <c r="M19" s="54"/>
      <c r="N19" s="56" t="s">
        <v>3</v>
      </c>
      <c r="O19" s="54"/>
      <c r="P19" s="56" t="s">
        <v>4</v>
      </c>
      <c r="Q19" s="54"/>
      <c r="R19" s="54"/>
      <c r="S19" s="54"/>
      <c r="T19" s="55" t="s">
        <v>4</v>
      </c>
      <c r="U19" s="54"/>
      <c r="V19" s="54"/>
      <c r="W19" s="54"/>
      <c r="X19" s="54"/>
      <c r="Y19" s="54"/>
      <c r="Z19" s="54"/>
      <c r="AA19" s="54"/>
      <c r="AB19" s="57" t="s">
        <v>2</v>
      </c>
    </row>
    <row r="20" spans="2:28" ht="15.75" customHeight="1">
      <c r="B20" s="58">
        <v>2</v>
      </c>
      <c r="C20" s="59">
        <v>4942</v>
      </c>
      <c r="D20" s="59"/>
      <c r="E20" s="59" t="str">
        <f>VLOOKUP(C20,leden!B:G,2,FALSE)</f>
        <v>BAETENS Mark</v>
      </c>
      <c r="F20" s="59"/>
      <c r="G20" s="60" t="str">
        <f>VLOOKUP(C20,leden!B:G,3,FALSE)</f>
        <v>BVG</v>
      </c>
      <c r="H20" s="60"/>
      <c r="I20" s="60"/>
      <c r="J20" s="61">
        <v>12</v>
      </c>
      <c r="K20" s="61"/>
      <c r="L20" s="61">
        <v>17.99</v>
      </c>
      <c r="M20" s="60"/>
      <c r="N20" s="62"/>
      <c r="O20" s="60"/>
      <c r="P20" s="62">
        <v>160</v>
      </c>
      <c r="Q20" s="60"/>
      <c r="R20" s="60">
        <v>15</v>
      </c>
      <c r="S20" s="60"/>
      <c r="T20" s="61">
        <f>P20/R20</f>
        <v>10.666666666666666</v>
      </c>
      <c r="U20" s="60"/>
      <c r="V20" s="60">
        <v>42</v>
      </c>
      <c r="W20" s="60"/>
      <c r="X20" s="60">
        <v>2</v>
      </c>
      <c r="Y20" s="60"/>
      <c r="Z20" s="60" t="str">
        <f aca="true" t="shared" si="3" ref="Z20:Z26">IF(T20&lt;J20,"OG",IF(T20&gt;L20,"PR","MG"))</f>
        <v>OG</v>
      </c>
      <c r="AA20" s="60"/>
      <c r="AB20" s="63">
        <f aca="true" t="shared" si="4" ref="AB20:AB26">T20/J20</f>
        <v>0.8888888888888888</v>
      </c>
    </row>
    <row r="21" spans="2:28" ht="15.75" customHeight="1">
      <c r="B21" s="58">
        <v>3</v>
      </c>
      <c r="C21" s="59">
        <v>8093</v>
      </c>
      <c r="D21" s="59"/>
      <c r="E21" s="59" t="str">
        <f>VLOOKUP(C21,leden!B:G,2,FALSE)</f>
        <v>MATTHYS Karolien</v>
      </c>
      <c r="F21" s="59"/>
      <c r="G21" s="60" t="str">
        <f>VLOOKUP(C21,leden!B:G,3,FALSE)</f>
        <v>K.OH</v>
      </c>
      <c r="H21" s="60"/>
      <c r="I21" s="60"/>
      <c r="J21" s="61">
        <v>12</v>
      </c>
      <c r="K21" s="61"/>
      <c r="L21" s="61">
        <v>17.99</v>
      </c>
      <c r="M21" s="60"/>
      <c r="N21" s="62"/>
      <c r="O21" s="60"/>
      <c r="P21" s="62">
        <v>134</v>
      </c>
      <c r="Q21" s="60"/>
      <c r="R21" s="60">
        <v>14</v>
      </c>
      <c r="S21" s="60"/>
      <c r="T21" s="61">
        <f aca="true" t="shared" si="5" ref="T21:T26">P21/R21</f>
        <v>9.571428571428571</v>
      </c>
      <c r="U21" s="60"/>
      <c r="V21" s="60">
        <v>38</v>
      </c>
      <c r="W21" s="60"/>
      <c r="X21" s="60">
        <v>0</v>
      </c>
      <c r="Y21" s="60"/>
      <c r="Z21" s="60" t="str">
        <f t="shared" si="3"/>
        <v>OG</v>
      </c>
      <c r="AA21" s="60"/>
      <c r="AB21" s="63">
        <f t="shared" si="4"/>
        <v>0.7976190476190476</v>
      </c>
    </row>
    <row r="22" spans="2:28" ht="15.75" customHeight="1">
      <c r="B22" s="58">
        <v>5</v>
      </c>
      <c r="C22" s="133">
        <v>6095</v>
      </c>
      <c r="D22" s="59"/>
      <c r="E22" s="59" t="str">
        <f>VLOOKUP(C22,leden!B:G,2,FALSE)</f>
        <v>COOLS Willy</v>
      </c>
      <c r="F22" s="59"/>
      <c r="G22" s="60" t="str">
        <f>VLOOKUP(C22,leden!B:G,3,FALSE)</f>
        <v>K.EBC</v>
      </c>
      <c r="H22" s="60"/>
      <c r="I22" s="60"/>
      <c r="J22" s="61">
        <v>12</v>
      </c>
      <c r="K22" s="61"/>
      <c r="L22" s="61">
        <v>17.99</v>
      </c>
      <c r="M22" s="60"/>
      <c r="N22" s="62"/>
      <c r="O22" s="60"/>
      <c r="P22" s="62">
        <v>160</v>
      </c>
      <c r="Q22" s="60"/>
      <c r="R22" s="60">
        <v>12</v>
      </c>
      <c r="S22" s="60"/>
      <c r="T22" s="61">
        <f t="shared" si="5"/>
        <v>13.333333333333334</v>
      </c>
      <c r="U22" s="60"/>
      <c r="V22" s="60">
        <v>69</v>
      </c>
      <c r="W22" s="60"/>
      <c r="X22" s="60">
        <v>2</v>
      </c>
      <c r="Y22" s="60"/>
      <c r="Z22" s="60" t="str">
        <f t="shared" si="3"/>
        <v>MG</v>
      </c>
      <c r="AA22" s="60"/>
      <c r="AB22" s="63">
        <f t="shared" si="4"/>
        <v>1.1111111111111112</v>
      </c>
    </row>
    <row r="23" spans="2:28" ht="3.75" customHeight="1">
      <c r="B23" s="58"/>
      <c r="C23" s="59"/>
      <c r="D23" s="59"/>
      <c r="E23" s="59" t="e">
        <f>VLOOKUP(C23,leden!B:G,2,FALSE)</f>
        <v>#N/A</v>
      </c>
      <c r="F23" s="59"/>
      <c r="G23" s="60" t="e">
        <f>VLOOKUP(C23,leden!B:G,3,FALSE)</f>
        <v>#N/A</v>
      </c>
      <c r="H23" s="60"/>
      <c r="I23" s="60"/>
      <c r="J23" s="61">
        <v>12</v>
      </c>
      <c r="K23" s="61"/>
      <c r="L23" s="61">
        <v>17.99</v>
      </c>
      <c r="M23" s="60"/>
      <c r="N23" s="62"/>
      <c r="O23" s="60"/>
      <c r="P23" s="62">
        <f>N23/8*7</f>
        <v>0</v>
      </c>
      <c r="Q23" s="60"/>
      <c r="R23" s="60"/>
      <c r="S23" s="60"/>
      <c r="T23" s="61" t="e">
        <f t="shared" si="5"/>
        <v>#DIV/0!</v>
      </c>
      <c r="U23" s="60"/>
      <c r="V23" s="60"/>
      <c r="W23" s="60"/>
      <c r="X23" s="60"/>
      <c r="Y23" s="60"/>
      <c r="Z23" s="60" t="e">
        <f t="shared" si="3"/>
        <v>#DIV/0!</v>
      </c>
      <c r="AA23" s="60"/>
      <c r="AB23" s="63" t="e">
        <f t="shared" si="4"/>
        <v>#DIV/0!</v>
      </c>
    </row>
    <row r="24" spans="2:28" ht="3.75" customHeight="1">
      <c r="B24" s="58"/>
      <c r="C24" s="59"/>
      <c r="D24" s="59"/>
      <c r="E24" s="59" t="e">
        <f>VLOOKUP(C24,leden!B:G,2,FALSE)</f>
        <v>#N/A</v>
      </c>
      <c r="F24" s="59"/>
      <c r="G24" s="60" t="e">
        <f>VLOOKUP(C24,leden!B:G,3,FALSE)</f>
        <v>#N/A</v>
      </c>
      <c r="H24" s="60"/>
      <c r="I24" s="60"/>
      <c r="J24" s="61">
        <v>12</v>
      </c>
      <c r="K24" s="61"/>
      <c r="L24" s="61">
        <v>17.99</v>
      </c>
      <c r="M24" s="60"/>
      <c r="N24" s="62"/>
      <c r="O24" s="60"/>
      <c r="P24" s="62">
        <f>N24/8*7</f>
        <v>0</v>
      </c>
      <c r="Q24" s="60"/>
      <c r="R24" s="60"/>
      <c r="S24" s="60"/>
      <c r="T24" s="61" t="e">
        <f t="shared" si="5"/>
        <v>#DIV/0!</v>
      </c>
      <c r="U24" s="60"/>
      <c r="V24" s="60"/>
      <c r="W24" s="60"/>
      <c r="X24" s="60"/>
      <c r="Y24" s="60"/>
      <c r="Z24" s="60" t="e">
        <f t="shared" si="3"/>
        <v>#DIV/0!</v>
      </c>
      <c r="AA24" s="60"/>
      <c r="AB24" s="63" t="e">
        <f t="shared" si="4"/>
        <v>#DIV/0!</v>
      </c>
    </row>
    <row r="25" spans="2:28" ht="3.75" customHeight="1">
      <c r="B25" s="58"/>
      <c r="C25" s="59"/>
      <c r="D25" s="59"/>
      <c r="E25" s="59" t="e">
        <f>VLOOKUP(C25,leden!B:G,2,FALSE)</f>
        <v>#N/A</v>
      </c>
      <c r="F25" s="59"/>
      <c r="G25" s="60" t="e">
        <f>VLOOKUP(C25,leden!B:G,3,FALSE)</f>
        <v>#N/A</v>
      </c>
      <c r="H25" s="60"/>
      <c r="I25" s="60"/>
      <c r="J25" s="61">
        <v>12</v>
      </c>
      <c r="K25" s="61"/>
      <c r="L25" s="61">
        <v>17.99</v>
      </c>
      <c r="M25" s="60"/>
      <c r="N25" s="62"/>
      <c r="O25" s="60"/>
      <c r="P25" s="62">
        <f>N25/8*7</f>
        <v>0</v>
      </c>
      <c r="Q25" s="60"/>
      <c r="R25" s="60"/>
      <c r="S25" s="60"/>
      <c r="T25" s="61" t="e">
        <f t="shared" si="5"/>
        <v>#DIV/0!</v>
      </c>
      <c r="U25" s="60"/>
      <c r="V25" s="60"/>
      <c r="W25" s="60"/>
      <c r="X25" s="60"/>
      <c r="Y25" s="60"/>
      <c r="Z25" s="60" t="e">
        <f t="shared" si="3"/>
        <v>#DIV/0!</v>
      </c>
      <c r="AA25" s="60"/>
      <c r="AB25" s="63" t="e">
        <f t="shared" si="4"/>
        <v>#DIV/0!</v>
      </c>
    </row>
    <row r="26" spans="2:28" ht="15.75" customHeight="1" thickBot="1">
      <c r="B26" s="64"/>
      <c r="C26" s="65">
        <f>C18</f>
        <v>4443</v>
      </c>
      <c r="D26" s="65"/>
      <c r="E26" s="65" t="str">
        <f>E18</f>
        <v>VERBEKEN Albert</v>
      </c>
      <c r="F26" s="65"/>
      <c r="G26" s="66" t="str">
        <f>G18</f>
        <v>K.ME</v>
      </c>
      <c r="H26" s="66"/>
      <c r="I26" s="66"/>
      <c r="J26" s="67">
        <v>12</v>
      </c>
      <c r="K26" s="67"/>
      <c r="L26" s="67">
        <v>17.99</v>
      </c>
      <c r="M26" s="66"/>
      <c r="N26" s="68"/>
      <c r="O26" s="66"/>
      <c r="P26" s="68">
        <f>P20+P21+P22+P23+P24+P25</f>
        <v>454</v>
      </c>
      <c r="Q26" s="66"/>
      <c r="R26" s="66">
        <f>R20+R21+R22+R23+R24+R25</f>
        <v>41</v>
      </c>
      <c r="S26" s="66"/>
      <c r="T26" s="67">
        <f t="shared" si="5"/>
        <v>11.073170731707316</v>
      </c>
      <c r="U26" s="66"/>
      <c r="V26" s="66">
        <f>MAX(V20:V25)</f>
        <v>69</v>
      </c>
      <c r="W26" s="66"/>
      <c r="X26" s="66">
        <f>X20+X21+X22+X23+X24+X25</f>
        <v>4</v>
      </c>
      <c r="Y26" s="66"/>
      <c r="Z26" s="66" t="str">
        <f t="shared" si="3"/>
        <v>OG</v>
      </c>
      <c r="AA26" s="66"/>
      <c r="AB26" s="70">
        <f t="shared" si="4"/>
        <v>0.9227642276422764</v>
      </c>
    </row>
    <row r="27" ht="8.25" customHeight="1" thickBot="1"/>
    <row r="28" spans="2:28" ht="15.75" customHeight="1">
      <c r="B28" s="46"/>
      <c r="C28" s="114">
        <v>4942</v>
      </c>
      <c r="D28" s="115"/>
      <c r="E28" s="115" t="str">
        <f>VLOOKUP(C28,leden!B:G,2,FALSE)</f>
        <v>BAETENS Mark</v>
      </c>
      <c r="F28" s="115"/>
      <c r="G28" s="116" t="str">
        <f>VLOOKUP(C28,leden!B:G,3,FALSE)</f>
        <v>BVG</v>
      </c>
      <c r="H28" s="47"/>
      <c r="I28" s="48"/>
      <c r="J28" s="49" t="s">
        <v>727</v>
      </c>
      <c r="K28" s="49"/>
      <c r="L28" s="49" t="s">
        <v>728</v>
      </c>
      <c r="M28" s="48"/>
      <c r="N28" s="50" t="s">
        <v>0</v>
      </c>
      <c r="O28" s="48"/>
      <c r="P28" s="50" t="s">
        <v>0</v>
      </c>
      <c r="Q28" s="48"/>
      <c r="R28" s="48" t="s">
        <v>1</v>
      </c>
      <c r="S28" s="48"/>
      <c r="T28" s="49" t="s">
        <v>2</v>
      </c>
      <c r="U28" s="48"/>
      <c r="V28" s="48" t="s">
        <v>5</v>
      </c>
      <c r="W28" s="48"/>
      <c r="X28" s="48" t="s">
        <v>6</v>
      </c>
      <c r="Y28" s="48"/>
      <c r="Z28" s="48" t="s">
        <v>730</v>
      </c>
      <c r="AA28" s="48"/>
      <c r="AB28" s="51" t="s">
        <v>7</v>
      </c>
    </row>
    <row r="29" spans="2:28" ht="15.75" customHeight="1" thickBot="1">
      <c r="B29" s="52" t="s">
        <v>729</v>
      </c>
      <c r="C29" s="117"/>
      <c r="D29" s="118"/>
      <c r="E29" s="119">
        <v>120</v>
      </c>
      <c r="F29" s="118"/>
      <c r="G29" s="120"/>
      <c r="H29" s="53"/>
      <c r="I29" s="54"/>
      <c r="J29" s="55" t="s">
        <v>8</v>
      </c>
      <c r="K29" s="55"/>
      <c r="L29" s="55" t="s">
        <v>8</v>
      </c>
      <c r="M29" s="54"/>
      <c r="N29" s="56" t="s">
        <v>3</v>
      </c>
      <c r="O29" s="54"/>
      <c r="P29" s="56" t="s">
        <v>4</v>
      </c>
      <c r="Q29" s="54"/>
      <c r="R29" s="54"/>
      <c r="S29" s="54"/>
      <c r="T29" s="55" t="s">
        <v>4</v>
      </c>
      <c r="U29" s="54"/>
      <c r="V29" s="54"/>
      <c r="W29" s="54"/>
      <c r="X29" s="54"/>
      <c r="Y29" s="54"/>
      <c r="Z29" s="54"/>
      <c r="AA29" s="54"/>
      <c r="AB29" s="57" t="s">
        <v>2</v>
      </c>
    </row>
    <row r="30" spans="2:28" ht="15.75" customHeight="1">
      <c r="B30" s="58">
        <v>2</v>
      </c>
      <c r="C30" s="59">
        <v>4443</v>
      </c>
      <c r="D30" s="59"/>
      <c r="E30" s="59" t="str">
        <f>VLOOKUP(C30,leden!B:G,2,FALSE)</f>
        <v>VERBEKEN Albert</v>
      </c>
      <c r="F30" s="59"/>
      <c r="G30" s="60" t="str">
        <f>VLOOKUP(C30,leden!B:G,3,FALSE)</f>
        <v>K.ME</v>
      </c>
      <c r="H30" s="60"/>
      <c r="I30" s="60"/>
      <c r="J30" s="61">
        <v>8</v>
      </c>
      <c r="K30" s="61"/>
      <c r="L30" s="61">
        <v>11.99</v>
      </c>
      <c r="M30" s="60"/>
      <c r="N30" s="62"/>
      <c r="O30" s="60"/>
      <c r="P30" s="62">
        <v>111</v>
      </c>
      <c r="Q30" s="60"/>
      <c r="R30" s="60">
        <v>15</v>
      </c>
      <c r="S30" s="60"/>
      <c r="T30" s="61">
        <f>P30/R30</f>
        <v>7.4</v>
      </c>
      <c r="U30" s="60"/>
      <c r="V30" s="60">
        <v>21</v>
      </c>
      <c r="W30" s="60"/>
      <c r="X30" s="60">
        <v>0</v>
      </c>
      <c r="Y30" s="60"/>
      <c r="Z30" s="60" t="str">
        <f aca="true" t="shared" si="6" ref="Z30:Z36">IF(T30&lt;J30,"OG",IF(T30&gt;L30,"PR","MG"))</f>
        <v>OG</v>
      </c>
      <c r="AA30" s="60"/>
      <c r="AB30" s="63">
        <f aca="true" t="shared" si="7" ref="AB30:AB36">T30/J30</f>
        <v>0.925</v>
      </c>
    </row>
    <row r="31" spans="2:28" ht="15.75" customHeight="1">
      <c r="B31" s="58">
        <v>4</v>
      </c>
      <c r="C31" s="59">
        <v>6095</v>
      </c>
      <c r="D31" s="59"/>
      <c r="E31" s="59" t="str">
        <f>VLOOKUP(C31,leden!B:G,2,FALSE)</f>
        <v>COOLS Willy</v>
      </c>
      <c r="F31" s="59"/>
      <c r="G31" s="60" t="str">
        <f>VLOOKUP(C31,leden!B:G,3,FALSE)</f>
        <v>K.EBC</v>
      </c>
      <c r="H31" s="60"/>
      <c r="I31" s="60"/>
      <c r="J31" s="61">
        <v>8</v>
      </c>
      <c r="K31" s="61"/>
      <c r="L31" s="61">
        <v>11.99</v>
      </c>
      <c r="M31" s="60"/>
      <c r="N31" s="62"/>
      <c r="O31" s="60"/>
      <c r="P31" s="62">
        <v>120</v>
      </c>
      <c r="Q31" s="60"/>
      <c r="R31" s="60">
        <v>15</v>
      </c>
      <c r="S31" s="60"/>
      <c r="T31" s="61">
        <f aca="true" t="shared" si="8" ref="T31:T36">P31/R31</f>
        <v>8</v>
      </c>
      <c r="U31" s="60"/>
      <c r="V31" s="60">
        <v>33</v>
      </c>
      <c r="W31" s="60"/>
      <c r="X31" s="60">
        <v>1</v>
      </c>
      <c r="Y31" s="60"/>
      <c r="Z31" s="60" t="str">
        <f t="shared" si="6"/>
        <v>MG</v>
      </c>
      <c r="AA31" s="60"/>
      <c r="AB31" s="63">
        <f t="shared" si="7"/>
        <v>1</v>
      </c>
    </row>
    <row r="32" spans="2:28" ht="15.75" customHeight="1">
      <c r="B32" s="58">
        <v>6</v>
      </c>
      <c r="C32" s="133">
        <v>8093</v>
      </c>
      <c r="D32" s="59"/>
      <c r="E32" s="59" t="str">
        <f>VLOOKUP(C32,leden!B:G,2,FALSE)</f>
        <v>MATTHYS Karolien</v>
      </c>
      <c r="F32" s="59"/>
      <c r="G32" s="60" t="str">
        <f>VLOOKUP(C32,leden!B:G,3,FALSE)</f>
        <v>K.OH</v>
      </c>
      <c r="H32" s="60"/>
      <c r="I32" s="60"/>
      <c r="J32" s="61">
        <v>8</v>
      </c>
      <c r="K32" s="61"/>
      <c r="L32" s="61">
        <v>11.99</v>
      </c>
      <c r="M32" s="60"/>
      <c r="N32" s="62"/>
      <c r="O32" s="60"/>
      <c r="P32" s="62">
        <v>120</v>
      </c>
      <c r="Q32" s="60"/>
      <c r="R32" s="60">
        <v>11</v>
      </c>
      <c r="S32" s="60"/>
      <c r="T32" s="61">
        <f t="shared" si="8"/>
        <v>10.909090909090908</v>
      </c>
      <c r="U32" s="60"/>
      <c r="V32" s="60">
        <v>37</v>
      </c>
      <c r="W32" s="60"/>
      <c r="X32" s="60">
        <v>2</v>
      </c>
      <c r="Y32" s="60"/>
      <c r="Z32" s="60" t="str">
        <f t="shared" si="6"/>
        <v>MG</v>
      </c>
      <c r="AA32" s="60"/>
      <c r="AB32" s="63">
        <f t="shared" si="7"/>
        <v>1.3636363636363635</v>
      </c>
    </row>
    <row r="33" spans="2:28" ht="3.75" customHeight="1">
      <c r="B33" s="58"/>
      <c r="C33" s="59"/>
      <c r="D33" s="59"/>
      <c r="E33" s="59" t="e">
        <f>VLOOKUP(C33,leden!B:G,2,FALSE)</f>
        <v>#N/A</v>
      </c>
      <c r="F33" s="59"/>
      <c r="G33" s="60" t="e">
        <f>VLOOKUP(C33,leden!B:G,3,FALSE)</f>
        <v>#N/A</v>
      </c>
      <c r="H33" s="60"/>
      <c r="I33" s="60"/>
      <c r="J33" s="61">
        <v>8</v>
      </c>
      <c r="K33" s="61"/>
      <c r="L33" s="61">
        <v>11.99</v>
      </c>
      <c r="M33" s="60"/>
      <c r="N33" s="62"/>
      <c r="O33" s="60"/>
      <c r="P33" s="62">
        <f>N33/8*7</f>
        <v>0</v>
      </c>
      <c r="Q33" s="60"/>
      <c r="R33" s="60"/>
      <c r="S33" s="60"/>
      <c r="T33" s="61" t="e">
        <f t="shared" si="8"/>
        <v>#DIV/0!</v>
      </c>
      <c r="U33" s="60"/>
      <c r="V33" s="60"/>
      <c r="W33" s="60"/>
      <c r="X33" s="60"/>
      <c r="Y33" s="60"/>
      <c r="Z33" s="60" t="e">
        <f t="shared" si="6"/>
        <v>#DIV/0!</v>
      </c>
      <c r="AA33" s="60"/>
      <c r="AB33" s="63" t="e">
        <f t="shared" si="7"/>
        <v>#DIV/0!</v>
      </c>
    </row>
    <row r="34" spans="2:28" ht="3.75" customHeight="1">
      <c r="B34" s="58"/>
      <c r="C34" s="59"/>
      <c r="D34" s="59"/>
      <c r="E34" s="59" t="e">
        <f>VLOOKUP(C34,leden!B:G,2,FALSE)</f>
        <v>#N/A</v>
      </c>
      <c r="F34" s="59"/>
      <c r="G34" s="60" t="e">
        <f>VLOOKUP(C34,leden!B:G,3,FALSE)</f>
        <v>#N/A</v>
      </c>
      <c r="H34" s="60"/>
      <c r="I34" s="60"/>
      <c r="J34" s="61">
        <v>8</v>
      </c>
      <c r="K34" s="61"/>
      <c r="L34" s="61">
        <v>11.99</v>
      </c>
      <c r="M34" s="60"/>
      <c r="N34" s="62"/>
      <c r="O34" s="60"/>
      <c r="P34" s="62">
        <f>N34/8*7</f>
        <v>0</v>
      </c>
      <c r="Q34" s="60"/>
      <c r="R34" s="60"/>
      <c r="S34" s="60"/>
      <c r="T34" s="61" t="e">
        <f t="shared" si="8"/>
        <v>#DIV/0!</v>
      </c>
      <c r="U34" s="60"/>
      <c r="V34" s="60"/>
      <c r="W34" s="60"/>
      <c r="X34" s="60"/>
      <c r="Y34" s="60"/>
      <c r="Z34" s="60" t="e">
        <f t="shared" si="6"/>
        <v>#DIV/0!</v>
      </c>
      <c r="AA34" s="60"/>
      <c r="AB34" s="63" t="e">
        <f t="shared" si="7"/>
        <v>#DIV/0!</v>
      </c>
    </row>
    <row r="35" spans="2:28" ht="3.75" customHeight="1">
      <c r="B35" s="58"/>
      <c r="C35" s="59"/>
      <c r="D35" s="59"/>
      <c r="E35" s="59" t="e">
        <f>VLOOKUP(C35,leden!B:G,2,FALSE)</f>
        <v>#N/A</v>
      </c>
      <c r="F35" s="59"/>
      <c r="G35" s="60" t="e">
        <f>VLOOKUP(C35,leden!B:G,3,FALSE)</f>
        <v>#N/A</v>
      </c>
      <c r="H35" s="60"/>
      <c r="I35" s="60"/>
      <c r="J35" s="61">
        <v>8</v>
      </c>
      <c r="K35" s="61"/>
      <c r="L35" s="61">
        <v>11.99</v>
      </c>
      <c r="M35" s="60"/>
      <c r="N35" s="62"/>
      <c r="O35" s="60"/>
      <c r="P35" s="62">
        <f>N35/8*7</f>
        <v>0</v>
      </c>
      <c r="Q35" s="60"/>
      <c r="R35" s="60"/>
      <c r="S35" s="60"/>
      <c r="T35" s="61" t="e">
        <f t="shared" si="8"/>
        <v>#DIV/0!</v>
      </c>
      <c r="U35" s="60"/>
      <c r="V35" s="60"/>
      <c r="W35" s="60"/>
      <c r="X35" s="60"/>
      <c r="Y35" s="60"/>
      <c r="Z35" s="60" t="e">
        <f t="shared" si="6"/>
        <v>#DIV/0!</v>
      </c>
      <c r="AA35" s="60"/>
      <c r="AB35" s="63" t="e">
        <f t="shared" si="7"/>
        <v>#DIV/0!</v>
      </c>
    </row>
    <row r="36" spans="2:28" ht="15.75" customHeight="1" thickBot="1">
      <c r="B36" s="64"/>
      <c r="C36" s="65">
        <f>C28</f>
        <v>4942</v>
      </c>
      <c r="D36" s="65"/>
      <c r="E36" s="65" t="str">
        <f>E28</f>
        <v>BAETENS Mark</v>
      </c>
      <c r="F36" s="65"/>
      <c r="G36" s="66" t="str">
        <f>G28</f>
        <v>BVG</v>
      </c>
      <c r="H36" s="66"/>
      <c r="I36" s="66"/>
      <c r="J36" s="67">
        <v>8</v>
      </c>
      <c r="K36" s="67"/>
      <c r="L36" s="67">
        <v>11.99</v>
      </c>
      <c r="M36" s="66"/>
      <c r="N36" s="68"/>
      <c r="O36" s="66"/>
      <c r="P36" s="68">
        <f>P30+P31+P32+P33+P34+P35</f>
        <v>351</v>
      </c>
      <c r="Q36" s="66"/>
      <c r="R36" s="66">
        <f>R30+R31+R32+R33+R34+R35</f>
        <v>41</v>
      </c>
      <c r="S36" s="66"/>
      <c r="T36" s="67">
        <f t="shared" si="8"/>
        <v>8.560975609756097</v>
      </c>
      <c r="U36" s="66"/>
      <c r="V36" s="66">
        <f>MAX(V30:V35)</f>
        <v>37</v>
      </c>
      <c r="W36" s="66"/>
      <c r="X36" s="66">
        <f>X30+X31+X32+X33+X34+X35</f>
        <v>3</v>
      </c>
      <c r="Y36" s="66"/>
      <c r="Z36" s="66" t="str">
        <f t="shared" si="6"/>
        <v>MG</v>
      </c>
      <c r="AA36" s="66"/>
      <c r="AB36" s="70">
        <f t="shared" si="7"/>
        <v>1.0701219512195121</v>
      </c>
    </row>
    <row r="37" ht="3.75" customHeight="1" thickBot="1"/>
    <row r="38" spans="2:28" ht="15.75" customHeight="1">
      <c r="B38" s="46"/>
      <c r="C38" s="114">
        <v>6095</v>
      </c>
      <c r="D38" s="115"/>
      <c r="E38" s="115" t="str">
        <f>VLOOKUP(C38,leden!B:G,2,FALSE)</f>
        <v>COOLS Willy</v>
      </c>
      <c r="F38" s="115"/>
      <c r="G38" s="116" t="str">
        <f>VLOOKUP(C38,leden!B:G,3,FALSE)</f>
        <v>K.EBC</v>
      </c>
      <c r="H38" s="47"/>
      <c r="I38" s="48"/>
      <c r="J38" s="49" t="s">
        <v>727</v>
      </c>
      <c r="K38" s="49"/>
      <c r="L38" s="49" t="s">
        <v>728</v>
      </c>
      <c r="M38" s="48"/>
      <c r="N38" s="50" t="s">
        <v>0</v>
      </c>
      <c r="O38" s="48"/>
      <c r="P38" s="50" t="s">
        <v>0</v>
      </c>
      <c r="Q38" s="48"/>
      <c r="R38" s="48" t="s">
        <v>1</v>
      </c>
      <c r="S38" s="48"/>
      <c r="T38" s="49" t="s">
        <v>2</v>
      </c>
      <c r="U38" s="48"/>
      <c r="V38" s="48" t="s">
        <v>5</v>
      </c>
      <c r="W38" s="48"/>
      <c r="X38" s="48" t="s">
        <v>6</v>
      </c>
      <c r="Y38" s="48"/>
      <c r="Z38" s="48" t="s">
        <v>730</v>
      </c>
      <c r="AA38" s="48"/>
      <c r="AB38" s="51" t="s">
        <v>7</v>
      </c>
    </row>
    <row r="39" spans="2:28" ht="15.75" customHeight="1" thickBot="1">
      <c r="B39" s="52" t="s">
        <v>729</v>
      </c>
      <c r="C39" s="117"/>
      <c r="D39" s="118"/>
      <c r="E39" s="119">
        <v>160</v>
      </c>
      <c r="F39" s="118"/>
      <c r="G39" s="120"/>
      <c r="H39" s="53"/>
      <c r="I39" s="54"/>
      <c r="J39" s="55" t="s">
        <v>8</v>
      </c>
      <c r="K39" s="55"/>
      <c r="L39" s="55" t="s">
        <v>8</v>
      </c>
      <c r="M39" s="54"/>
      <c r="N39" s="56" t="s">
        <v>3</v>
      </c>
      <c r="O39" s="54"/>
      <c r="P39" s="56" t="s">
        <v>4</v>
      </c>
      <c r="Q39" s="54"/>
      <c r="R39" s="54"/>
      <c r="S39" s="54"/>
      <c r="T39" s="55" t="s">
        <v>4</v>
      </c>
      <c r="U39" s="54"/>
      <c r="V39" s="54"/>
      <c r="W39" s="54"/>
      <c r="X39" s="54"/>
      <c r="Y39" s="54"/>
      <c r="Z39" s="54"/>
      <c r="AA39" s="54"/>
      <c r="AB39" s="57" t="s">
        <v>2</v>
      </c>
    </row>
    <row r="40" spans="2:28" ht="15.75" customHeight="1">
      <c r="B40" s="58">
        <v>1</v>
      </c>
      <c r="C40" s="59">
        <v>8093</v>
      </c>
      <c r="D40" s="59"/>
      <c r="E40" s="59" t="str">
        <f>VLOOKUP(C40,leden!B:G,2,FALSE)</f>
        <v>MATTHYS Karolien</v>
      </c>
      <c r="F40" s="59"/>
      <c r="G40" s="60" t="str">
        <f>VLOOKUP(C40,leden!B:G,3,FALSE)</f>
        <v>K.OH</v>
      </c>
      <c r="H40" s="60"/>
      <c r="I40" s="60"/>
      <c r="J40" s="61">
        <v>12</v>
      </c>
      <c r="K40" s="61"/>
      <c r="L40" s="61">
        <v>17.99</v>
      </c>
      <c r="M40" s="60"/>
      <c r="N40" s="62"/>
      <c r="O40" s="60"/>
      <c r="P40" s="62">
        <v>160</v>
      </c>
      <c r="Q40" s="60"/>
      <c r="R40" s="60">
        <v>30</v>
      </c>
      <c r="S40" s="60"/>
      <c r="T40" s="61">
        <f>P40/R40</f>
        <v>5.333333333333333</v>
      </c>
      <c r="U40" s="60"/>
      <c r="V40" s="60">
        <v>30</v>
      </c>
      <c r="W40" s="60"/>
      <c r="X40" s="60">
        <v>1</v>
      </c>
      <c r="Y40" s="60"/>
      <c r="Z40" s="60" t="str">
        <f aca="true" t="shared" si="9" ref="Z40:Z46">IF(T40&lt;J40,"OG",IF(T40&gt;L40,"PR","MG"))</f>
        <v>OG</v>
      </c>
      <c r="AA40" s="60"/>
      <c r="AB40" s="63">
        <f aca="true" t="shared" si="10" ref="AB40:AB46">T40/J40</f>
        <v>0.4444444444444444</v>
      </c>
    </row>
    <row r="41" spans="2:28" ht="15.75" customHeight="1">
      <c r="B41" s="58">
        <v>4</v>
      </c>
      <c r="C41" s="59">
        <v>4942</v>
      </c>
      <c r="D41" s="59"/>
      <c r="E41" s="59" t="str">
        <f>VLOOKUP(C41,leden!B:G,2,FALSE)</f>
        <v>BAETENS Mark</v>
      </c>
      <c r="F41" s="59"/>
      <c r="G41" s="60" t="str">
        <f>VLOOKUP(C41,leden!B:G,3,FALSE)</f>
        <v>BVG</v>
      </c>
      <c r="H41" s="60"/>
      <c r="I41" s="60"/>
      <c r="J41" s="61">
        <v>12</v>
      </c>
      <c r="K41" s="61"/>
      <c r="L41" s="61">
        <v>17.99</v>
      </c>
      <c r="M41" s="60"/>
      <c r="N41" s="62"/>
      <c r="O41" s="60"/>
      <c r="P41" s="62">
        <v>160</v>
      </c>
      <c r="Q41" s="60"/>
      <c r="R41" s="60">
        <v>15</v>
      </c>
      <c r="S41" s="60"/>
      <c r="T41" s="61">
        <f aca="true" t="shared" si="11" ref="T41:T46">P41/R41</f>
        <v>10.666666666666666</v>
      </c>
      <c r="U41" s="60"/>
      <c r="V41" s="60">
        <v>45</v>
      </c>
      <c r="W41" s="60"/>
      <c r="X41" s="60">
        <v>1</v>
      </c>
      <c r="Y41" s="60"/>
      <c r="Z41" s="60" t="str">
        <f t="shared" si="9"/>
        <v>OG</v>
      </c>
      <c r="AA41" s="60"/>
      <c r="AB41" s="63">
        <f t="shared" si="10"/>
        <v>0.8888888888888888</v>
      </c>
    </row>
    <row r="42" spans="2:28" ht="15.75" customHeight="1">
      <c r="B42" s="58">
        <v>5</v>
      </c>
      <c r="C42" s="133">
        <v>4443</v>
      </c>
      <c r="D42" s="59"/>
      <c r="E42" s="59" t="str">
        <f>VLOOKUP(C42,leden!B:G,2,FALSE)</f>
        <v>VERBEKEN Albert</v>
      </c>
      <c r="F42" s="59"/>
      <c r="G42" s="60" t="str">
        <f>VLOOKUP(C42,leden!B:G,3,FALSE)</f>
        <v>K.ME</v>
      </c>
      <c r="H42" s="60"/>
      <c r="I42" s="60"/>
      <c r="J42" s="61">
        <v>12</v>
      </c>
      <c r="K42" s="61"/>
      <c r="L42" s="61">
        <v>17.99</v>
      </c>
      <c r="M42" s="60"/>
      <c r="N42" s="62"/>
      <c r="O42" s="60"/>
      <c r="P42" s="62">
        <v>106</v>
      </c>
      <c r="Q42" s="60"/>
      <c r="R42" s="60">
        <v>12</v>
      </c>
      <c r="S42" s="60"/>
      <c r="T42" s="61">
        <f t="shared" si="11"/>
        <v>8.833333333333334</v>
      </c>
      <c r="U42" s="60"/>
      <c r="V42" s="60">
        <v>40</v>
      </c>
      <c r="W42" s="60"/>
      <c r="X42" s="60">
        <v>0</v>
      </c>
      <c r="Y42" s="60"/>
      <c r="Z42" s="60" t="str">
        <f t="shared" si="9"/>
        <v>OG</v>
      </c>
      <c r="AA42" s="60"/>
      <c r="AB42" s="63">
        <f t="shared" si="10"/>
        <v>0.7361111111111112</v>
      </c>
    </row>
    <row r="43" spans="2:28" ht="3.75" customHeight="1">
      <c r="B43" s="58"/>
      <c r="C43" s="59"/>
      <c r="D43" s="59"/>
      <c r="E43" s="59" t="e">
        <f>VLOOKUP(C43,leden!B:G,2,FALSE)</f>
        <v>#N/A</v>
      </c>
      <c r="F43" s="59"/>
      <c r="G43" s="60" t="e">
        <f>VLOOKUP(C43,leden!B:G,3,FALSE)</f>
        <v>#N/A</v>
      </c>
      <c r="H43" s="60"/>
      <c r="I43" s="60"/>
      <c r="J43" s="61">
        <v>12</v>
      </c>
      <c r="K43" s="61"/>
      <c r="L43" s="61">
        <v>17.99</v>
      </c>
      <c r="M43" s="60"/>
      <c r="N43" s="62"/>
      <c r="O43" s="60"/>
      <c r="P43" s="62">
        <f>N43/8*7</f>
        <v>0</v>
      </c>
      <c r="Q43" s="60"/>
      <c r="R43" s="60"/>
      <c r="S43" s="60"/>
      <c r="T43" s="61" t="e">
        <f t="shared" si="11"/>
        <v>#DIV/0!</v>
      </c>
      <c r="U43" s="60"/>
      <c r="V43" s="60"/>
      <c r="W43" s="60"/>
      <c r="X43" s="60"/>
      <c r="Y43" s="60"/>
      <c r="Z43" s="60" t="e">
        <f t="shared" si="9"/>
        <v>#DIV/0!</v>
      </c>
      <c r="AA43" s="60"/>
      <c r="AB43" s="63" t="e">
        <f t="shared" si="10"/>
        <v>#DIV/0!</v>
      </c>
    </row>
    <row r="44" spans="2:28" ht="3.75" customHeight="1">
      <c r="B44" s="58"/>
      <c r="C44" s="59"/>
      <c r="D44" s="59"/>
      <c r="E44" s="59" t="e">
        <f>VLOOKUP(C44,leden!B:G,2,FALSE)</f>
        <v>#N/A</v>
      </c>
      <c r="F44" s="59"/>
      <c r="G44" s="60" t="e">
        <f>VLOOKUP(C44,leden!B:G,3,FALSE)</f>
        <v>#N/A</v>
      </c>
      <c r="H44" s="60"/>
      <c r="I44" s="60"/>
      <c r="J44" s="61">
        <v>12</v>
      </c>
      <c r="K44" s="61"/>
      <c r="L44" s="61">
        <v>17.99</v>
      </c>
      <c r="M44" s="60"/>
      <c r="N44" s="62"/>
      <c r="O44" s="60"/>
      <c r="P44" s="62">
        <f>N44/8*7</f>
        <v>0</v>
      </c>
      <c r="Q44" s="60"/>
      <c r="R44" s="60"/>
      <c r="S44" s="60"/>
      <c r="T44" s="61" t="e">
        <f t="shared" si="11"/>
        <v>#DIV/0!</v>
      </c>
      <c r="U44" s="60"/>
      <c r="V44" s="60"/>
      <c r="W44" s="60"/>
      <c r="X44" s="60"/>
      <c r="Y44" s="60"/>
      <c r="Z44" s="60" t="e">
        <f t="shared" si="9"/>
        <v>#DIV/0!</v>
      </c>
      <c r="AA44" s="60"/>
      <c r="AB44" s="63" t="e">
        <f t="shared" si="10"/>
        <v>#DIV/0!</v>
      </c>
    </row>
    <row r="45" spans="2:28" ht="4.5" customHeight="1">
      <c r="B45" s="58"/>
      <c r="C45" s="59"/>
      <c r="D45" s="59"/>
      <c r="E45" s="59" t="e">
        <f>VLOOKUP(C45,leden!B:G,2,FALSE)</f>
        <v>#N/A</v>
      </c>
      <c r="F45" s="59"/>
      <c r="G45" s="60" t="e">
        <f>VLOOKUP(C45,leden!B:G,3,FALSE)</f>
        <v>#N/A</v>
      </c>
      <c r="H45" s="60"/>
      <c r="I45" s="60"/>
      <c r="J45" s="61">
        <v>12</v>
      </c>
      <c r="K45" s="61"/>
      <c r="L45" s="61">
        <v>17.99</v>
      </c>
      <c r="M45" s="60"/>
      <c r="N45" s="62"/>
      <c r="O45" s="60"/>
      <c r="P45" s="62">
        <f>N45/8*7</f>
        <v>0</v>
      </c>
      <c r="Q45" s="60"/>
      <c r="R45" s="60"/>
      <c r="S45" s="60"/>
      <c r="T45" s="61" t="e">
        <f t="shared" si="11"/>
        <v>#DIV/0!</v>
      </c>
      <c r="U45" s="60"/>
      <c r="V45" s="60"/>
      <c r="W45" s="60"/>
      <c r="X45" s="60"/>
      <c r="Y45" s="60"/>
      <c r="Z45" s="60" t="e">
        <f t="shared" si="9"/>
        <v>#DIV/0!</v>
      </c>
      <c r="AA45" s="60"/>
      <c r="AB45" s="63" t="e">
        <f t="shared" si="10"/>
        <v>#DIV/0!</v>
      </c>
    </row>
    <row r="46" spans="2:28" ht="15.75" customHeight="1" thickBot="1">
      <c r="B46" s="64"/>
      <c r="C46" s="65">
        <f>C38</f>
        <v>6095</v>
      </c>
      <c r="D46" s="65"/>
      <c r="E46" s="65" t="str">
        <f>E38</f>
        <v>COOLS Willy</v>
      </c>
      <c r="F46" s="65"/>
      <c r="G46" s="66" t="str">
        <f>G38</f>
        <v>K.EBC</v>
      </c>
      <c r="H46" s="66"/>
      <c r="I46" s="66"/>
      <c r="J46" s="67">
        <v>12</v>
      </c>
      <c r="K46" s="67"/>
      <c r="L46" s="67">
        <v>17.99</v>
      </c>
      <c r="M46" s="66"/>
      <c r="N46" s="68"/>
      <c r="O46" s="66"/>
      <c r="P46" s="68">
        <f>P40+P41+P42+P43+P44+P45</f>
        <v>426</v>
      </c>
      <c r="Q46" s="66"/>
      <c r="R46" s="66">
        <f>R40+R41+R42+R43+R44+R45</f>
        <v>57</v>
      </c>
      <c r="S46" s="66"/>
      <c r="T46" s="67">
        <f t="shared" si="11"/>
        <v>7.473684210526316</v>
      </c>
      <c r="U46" s="66"/>
      <c r="V46" s="66">
        <f>MAX(V40:V45)</f>
        <v>45</v>
      </c>
      <c r="W46" s="66"/>
      <c r="X46" s="66">
        <f>X40+X41+X42+X43+X44+X45</f>
        <v>2</v>
      </c>
      <c r="Y46" s="66"/>
      <c r="Z46" s="66" t="str">
        <f t="shared" si="9"/>
        <v>OG</v>
      </c>
      <c r="AA46" s="66"/>
      <c r="AB46" s="70">
        <f t="shared" si="10"/>
        <v>0.6228070175438597</v>
      </c>
    </row>
    <row r="47" ht="19.5" customHeight="1"/>
    <row r="48" ht="14.25" customHeight="1"/>
    <row r="49" ht="18" customHeight="1" thickBot="1"/>
    <row r="50" spans="2:29" ht="15.75" customHeight="1" thickBot="1">
      <c r="B50" s="86"/>
      <c r="C50" s="86"/>
      <c r="D50" s="29"/>
      <c r="E50" s="29" t="s">
        <v>731</v>
      </c>
      <c r="F50" s="29"/>
      <c r="G50" s="87"/>
      <c r="H50" s="87"/>
      <c r="I50" s="87"/>
      <c r="J50" s="88"/>
      <c r="K50" s="88"/>
      <c r="L50" s="88"/>
      <c r="M50" s="87"/>
      <c r="N50" s="89"/>
      <c r="O50" s="87"/>
      <c r="P50" s="89"/>
      <c r="Q50" s="87"/>
      <c r="R50" s="87"/>
      <c r="S50" s="87"/>
      <c r="T50" s="88"/>
      <c r="U50" s="87"/>
      <c r="V50" s="87"/>
      <c r="W50" s="87"/>
      <c r="X50" s="87"/>
      <c r="Y50" s="87"/>
      <c r="Z50" s="87"/>
      <c r="AA50" s="87"/>
      <c r="AB50" s="90"/>
      <c r="AC50" s="32"/>
    </row>
    <row r="51" spans="2:29" ht="17.25" customHeight="1">
      <c r="B51" s="91"/>
      <c r="C51" s="30"/>
      <c r="D51" s="30"/>
      <c r="E51" s="30"/>
      <c r="F51" s="30"/>
      <c r="G51" s="92"/>
      <c r="H51" s="92"/>
      <c r="I51" s="92"/>
      <c r="J51" s="93"/>
      <c r="K51" s="93"/>
      <c r="L51" s="93"/>
      <c r="M51" s="92"/>
      <c r="N51" s="94"/>
      <c r="O51" s="92"/>
      <c r="P51" s="94" t="s">
        <v>815</v>
      </c>
      <c r="Q51" s="92"/>
      <c r="R51" s="92" t="s">
        <v>814</v>
      </c>
      <c r="S51" s="92"/>
      <c r="T51" s="93" t="s">
        <v>8</v>
      </c>
      <c r="U51" s="92"/>
      <c r="V51" s="92" t="s">
        <v>812</v>
      </c>
      <c r="W51" s="92"/>
      <c r="X51" s="92" t="s">
        <v>811</v>
      </c>
      <c r="Y51" s="92"/>
      <c r="Z51" s="92"/>
      <c r="AA51" s="92"/>
      <c r="AB51" s="95" t="s">
        <v>813</v>
      </c>
      <c r="AC51" s="33"/>
    </row>
    <row r="52" spans="2:29" ht="15.75" customHeight="1">
      <c r="B52" s="35">
        <v>1</v>
      </c>
      <c r="C52" s="31">
        <f>$C$36</f>
        <v>4942</v>
      </c>
      <c r="D52" s="81"/>
      <c r="E52" s="81" t="str">
        <f>$E$36</f>
        <v>BAETENS Mark</v>
      </c>
      <c r="F52" s="81"/>
      <c r="G52" s="82" t="str">
        <f>$G$36</f>
        <v>BVG</v>
      </c>
      <c r="H52" s="82"/>
      <c r="I52" s="82"/>
      <c r="J52" s="83">
        <f>$J$36</f>
        <v>8</v>
      </c>
      <c r="K52" s="83"/>
      <c r="L52" s="83">
        <f>$L$36</f>
        <v>11.99</v>
      </c>
      <c r="M52" s="82"/>
      <c r="N52" s="84">
        <f>$N$36</f>
        <v>0</v>
      </c>
      <c r="O52" s="82"/>
      <c r="P52" s="84">
        <f>$P$36</f>
        <v>351</v>
      </c>
      <c r="Q52" s="82"/>
      <c r="R52" s="82">
        <f>$R$36</f>
        <v>41</v>
      </c>
      <c r="S52" s="82"/>
      <c r="T52" s="83">
        <f>$T$36</f>
        <v>8.560975609756097</v>
      </c>
      <c r="U52" s="82"/>
      <c r="V52" s="82">
        <f>$V$36</f>
        <v>37</v>
      </c>
      <c r="W52" s="82"/>
      <c r="X52" s="82">
        <f>$X$36</f>
        <v>3</v>
      </c>
      <c r="Y52" s="82"/>
      <c r="Z52" s="82" t="str">
        <f>$Z$36</f>
        <v>MG</v>
      </c>
      <c r="AA52" s="82"/>
      <c r="AB52" s="85">
        <f>$AB$36</f>
        <v>1.0701219512195121</v>
      </c>
      <c r="AC52" s="33"/>
    </row>
    <row r="53" spans="2:29" ht="15.75" customHeight="1">
      <c r="B53" s="35">
        <v>2</v>
      </c>
      <c r="C53" s="31">
        <f>$C$26</f>
        <v>4443</v>
      </c>
      <c r="D53" s="81"/>
      <c r="E53" s="81" t="str">
        <f>$E$26</f>
        <v>VERBEKEN Albert</v>
      </c>
      <c r="F53" s="81"/>
      <c r="G53" s="82" t="str">
        <f>$G$26</f>
        <v>K.ME</v>
      </c>
      <c r="H53" s="82"/>
      <c r="I53" s="82"/>
      <c r="J53" s="83">
        <f>$J$26</f>
        <v>12</v>
      </c>
      <c r="K53" s="83"/>
      <c r="L53" s="83">
        <f>$L$26</f>
        <v>17.99</v>
      </c>
      <c r="M53" s="82"/>
      <c r="N53" s="84">
        <f>$N$26</f>
        <v>0</v>
      </c>
      <c r="O53" s="82"/>
      <c r="P53" s="84">
        <f>$P$26</f>
        <v>454</v>
      </c>
      <c r="Q53" s="82"/>
      <c r="R53" s="82">
        <f>$R$26</f>
        <v>41</v>
      </c>
      <c r="S53" s="82"/>
      <c r="T53" s="83">
        <f>$T$26</f>
        <v>11.073170731707316</v>
      </c>
      <c r="U53" s="82"/>
      <c r="V53" s="82">
        <f>$V$26</f>
        <v>69</v>
      </c>
      <c r="W53" s="82"/>
      <c r="X53" s="82">
        <f>$X$26</f>
        <v>4</v>
      </c>
      <c r="Y53" s="82"/>
      <c r="Z53" s="82" t="str">
        <f>$Z$26</f>
        <v>OG</v>
      </c>
      <c r="AA53" s="82"/>
      <c r="AB53" s="85">
        <f>$AB$26</f>
        <v>0.9227642276422764</v>
      </c>
      <c r="AC53" s="33"/>
    </row>
    <row r="54" spans="2:29" ht="15.75" customHeight="1">
      <c r="B54" s="35">
        <v>3</v>
      </c>
      <c r="C54" s="31">
        <f>$C$16</f>
        <v>8093</v>
      </c>
      <c r="D54" s="81"/>
      <c r="E54" s="81" t="str">
        <f>$E$16</f>
        <v>MATTHYS Karolien</v>
      </c>
      <c r="F54" s="81"/>
      <c r="G54" s="82" t="str">
        <f>$G$16</f>
        <v>K.OH</v>
      </c>
      <c r="H54" s="82"/>
      <c r="I54" s="82"/>
      <c r="J54" s="83">
        <f>$J$16</f>
        <v>12</v>
      </c>
      <c r="K54" s="83"/>
      <c r="L54" s="83">
        <f>$L$16</f>
        <v>17.99</v>
      </c>
      <c r="M54" s="82"/>
      <c r="N54" s="84">
        <f>$N$16</f>
        <v>0</v>
      </c>
      <c r="O54" s="82"/>
      <c r="P54" s="84">
        <f>$P$16</f>
        <v>402</v>
      </c>
      <c r="Q54" s="82"/>
      <c r="R54" s="82">
        <f>$R$16</f>
        <v>55</v>
      </c>
      <c r="S54" s="82"/>
      <c r="T54" s="83">
        <f>$T$16</f>
        <v>7.3090909090909095</v>
      </c>
      <c r="U54" s="82"/>
      <c r="V54" s="82">
        <f>$V$16</f>
        <v>50</v>
      </c>
      <c r="W54" s="82"/>
      <c r="X54" s="82">
        <f>$X$16</f>
        <v>3</v>
      </c>
      <c r="Y54" s="82"/>
      <c r="Z54" s="82" t="str">
        <f>$Z$16</f>
        <v>OG</v>
      </c>
      <c r="AA54" s="82"/>
      <c r="AB54" s="85">
        <f>$AB$16</f>
        <v>0.6090909090909091</v>
      </c>
      <c r="AC54" s="33"/>
    </row>
    <row r="55" spans="2:29" ht="15.75" customHeight="1">
      <c r="B55" s="35">
        <v>4</v>
      </c>
      <c r="C55" s="31">
        <f>$C$46</f>
        <v>6095</v>
      </c>
      <c r="D55" s="81"/>
      <c r="E55" s="81" t="str">
        <f>$E$46</f>
        <v>COOLS Willy</v>
      </c>
      <c r="F55" s="81"/>
      <c r="G55" s="82" t="str">
        <f>$G$46</f>
        <v>K.EBC</v>
      </c>
      <c r="H55" s="82"/>
      <c r="I55" s="82"/>
      <c r="J55" s="83">
        <f>$J$46</f>
        <v>12</v>
      </c>
      <c r="K55" s="83"/>
      <c r="L55" s="83">
        <f>$L$46</f>
        <v>17.99</v>
      </c>
      <c r="M55" s="82"/>
      <c r="N55" s="84">
        <f>$N$46</f>
        <v>0</v>
      </c>
      <c r="O55" s="82"/>
      <c r="P55" s="84">
        <f>$P$46</f>
        <v>426</v>
      </c>
      <c r="Q55" s="82"/>
      <c r="R55" s="82">
        <f>$R$46</f>
        <v>57</v>
      </c>
      <c r="S55" s="82"/>
      <c r="T55" s="83">
        <f>$T$46</f>
        <v>7.473684210526316</v>
      </c>
      <c r="U55" s="82"/>
      <c r="V55" s="82">
        <f>$V$46</f>
        <v>45</v>
      </c>
      <c r="W55" s="82"/>
      <c r="X55" s="82">
        <f>$X$46</f>
        <v>2</v>
      </c>
      <c r="Y55" s="82"/>
      <c r="Z55" s="82" t="str">
        <f>$Z$46</f>
        <v>OG</v>
      </c>
      <c r="AA55" s="82"/>
      <c r="AB55" s="85">
        <f>$AB$46</f>
        <v>0.6228070175438597</v>
      </c>
      <c r="AC55" s="33"/>
    </row>
    <row r="56" spans="2:29" ht="3" customHeight="1">
      <c r="B56" s="35">
        <v>5</v>
      </c>
      <c r="C56" s="31" t="e">
        <f>#REF!</f>
        <v>#REF!</v>
      </c>
      <c r="D56" s="81"/>
      <c r="E56" s="81" t="e">
        <f>#REF!</f>
        <v>#REF!</v>
      </c>
      <c r="F56" s="81"/>
      <c r="G56" s="82" t="e">
        <f>#REF!</f>
        <v>#REF!</v>
      </c>
      <c r="H56" s="82"/>
      <c r="I56" s="82"/>
      <c r="J56" s="83" t="e">
        <f>#REF!</f>
        <v>#REF!</v>
      </c>
      <c r="K56" s="83"/>
      <c r="L56" s="83" t="e">
        <f>#REF!</f>
        <v>#REF!</v>
      </c>
      <c r="M56" s="82"/>
      <c r="N56" s="84" t="e">
        <f>#REF!</f>
        <v>#REF!</v>
      </c>
      <c r="O56" s="82"/>
      <c r="P56" s="84" t="e">
        <f>#REF!</f>
        <v>#REF!</v>
      </c>
      <c r="Q56" s="82"/>
      <c r="R56" s="82" t="e">
        <f>#REF!</f>
        <v>#REF!</v>
      </c>
      <c r="S56" s="82"/>
      <c r="T56" s="83" t="e">
        <f>#REF!</f>
        <v>#REF!</v>
      </c>
      <c r="U56" s="82"/>
      <c r="V56" s="82" t="e">
        <f>#REF!</f>
        <v>#REF!</v>
      </c>
      <c r="W56" s="82"/>
      <c r="X56" s="82" t="e">
        <f>#REF!</f>
        <v>#REF!</v>
      </c>
      <c r="Y56" s="82"/>
      <c r="Z56" s="82" t="e">
        <f>#REF!</f>
        <v>#REF!</v>
      </c>
      <c r="AA56" s="82"/>
      <c r="AB56" s="85" t="e">
        <f>#REF!</f>
        <v>#REF!</v>
      </c>
      <c r="AC56" s="33"/>
    </row>
    <row r="57" spans="2:29" ht="3" customHeight="1">
      <c r="B57" s="35">
        <v>6</v>
      </c>
      <c r="C57" s="31" t="e">
        <f>#REF!</f>
        <v>#REF!</v>
      </c>
      <c r="D57" s="81"/>
      <c r="E57" s="81" t="e">
        <f>#REF!</f>
        <v>#REF!</v>
      </c>
      <c r="F57" s="81"/>
      <c r="G57" s="82" t="e">
        <f>#REF!</f>
        <v>#REF!</v>
      </c>
      <c r="H57" s="82"/>
      <c r="I57" s="82"/>
      <c r="J57" s="83" t="e">
        <f>#REF!</f>
        <v>#REF!</v>
      </c>
      <c r="K57" s="83"/>
      <c r="L57" s="83" t="e">
        <f>#REF!</f>
        <v>#REF!</v>
      </c>
      <c r="M57" s="82"/>
      <c r="N57" s="84" t="e">
        <f>#REF!</f>
        <v>#REF!</v>
      </c>
      <c r="O57" s="82"/>
      <c r="P57" s="84" t="e">
        <f>#REF!</f>
        <v>#REF!</v>
      </c>
      <c r="Q57" s="82"/>
      <c r="R57" s="82">
        <f>$R$622</f>
        <v>0</v>
      </c>
      <c r="S57" s="82"/>
      <c r="T57" s="83" t="e">
        <f>#REF!</f>
        <v>#REF!</v>
      </c>
      <c r="U57" s="82"/>
      <c r="V57" s="82" t="e">
        <f>#REF!</f>
        <v>#REF!</v>
      </c>
      <c r="W57" s="82"/>
      <c r="X57" s="82" t="e">
        <f>#REF!</f>
        <v>#REF!</v>
      </c>
      <c r="Y57" s="82"/>
      <c r="Z57" s="82" t="e">
        <f>#REF!</f>
        <v>#REF!</v>
      </c>
      <c r="AA57" s="82"/>
      <c r="AB57" s="85" t="e">
        <f>#REF!</f>
        <v>#REF!</v>
      </c>
      <c r="AC57" s="33"/>
    </row>
    <row r="58" spans="2:29" ht="4.5" customHeight="1">
      <c r="B58" s="35">
        <v>7</v>
      </c>
      <c r="C58" s="31" t="e">
        <f>#REF!</f>
        <v>#REF!</v>
      </c>
      <c r="D58" s="81"/>
      <c r="E58" s="81" t="e">
        <f>#REF!</f>
        <v>#REF!</v>
      </c>
      <c r="F58" s="81"/>
      <c r="G58" s="82" t="e">
        <f>#REF!</f>
        <v>#REF!</v>
      </c>
      <c r="H58" s="82"/>
      <c r="I58" s="82"/>
      <c r="J58" s="83" t="e">
        <f>#REF!</f>
        <v>#REF!</v>
      </c>
      <c r="K58" s="83"/>
      <c r="L58" s="83" t="e">
        <f>#REF!</f>
        <v>#REF!</v>
      </c>
      <c r="M58" s="82"/>
      <c r="N58" s="84" t="e">
        <f>#REF!</f>
        <v>#REF!</v>
      </c>
      <c r="O58" s="82"/>
      <c r="P58" s="84" t="e">
        <f>#REF!</f>
        <v>#REF!</v>
      </c>
      <c r="Q58" s="82"/>
      <c r="R58" s="82" t="e">
        <f>#REF!</f>
        <v>#REF!</v>
      </c>
      <c r="S58" s="82"/>
      <c r="T58" s="83" t="e">
        <f>#REF!</f>
        <v>#REF!</v>
      </c>
      <c r="U58" s="82"/>
      <c r="V58" s="82" t="e">
        <f>#REF!</f>
        <v>#REF!</v>
      </c>
      <c r="W58" s="82"/>
      <c r="X58" s="82" t="e">
        <f>#REF!</f>
        <v>#REF!</v>
      </c>
      <c r="Y58" s="82"/>
      <c r="Z58" s="82" t="e">
        <f>#REF!</f>
        <v>#REF!</v>
      </c>
      <c r="AA58" s="82"/>
      <c r="AB58" s="85" t="e">
        <f>#REF!</f>
        <v>#REF!</v>
      </c>
      <c r="AC58" s="33"/>
    </row>
    <row r="59" spans="2:29" ht="15.75" customHeight="1" thickBot="1">
      <c r="B59" s="96"/>
      <c r="C59" s="97"/>
      <c r="D59" s="97"/>
      <c r="E59" s="97"/>
      <c r="F59" s="97"/>
      <c r="G59" s="98"/>
      <c r="H59" s="98"/>
      <c r="I59" s="98"/>
      <c r="J59" s="99"/>
      <c r="K59" s="99"/>
      <c r="L59" s="99"/>
      <c r="M59" s="98"/>
      <c r="N59" s="100"/>
      <c r="O59" s="98"/>
      <c r="P59" s="100"/>
      <c r="Q59" s="98"/>
      <c r="R59" s="98"/>
      <c r="S59" s="98"/>
      <c r="T59" s="99"/>
      <c r="U59" s="98"/>
      <c r="V59" s="98"/>
      <c r="W59" s="98"/>
      <c r="X59" s="98"/>
      <c r="Y59" s="98"/>
      <c r="Z59" s="98"/>
      <c r="AA59" s="98"/>
      <c r="AB59" s="101"/>
      <c r="AC59" s="34"/>
    </row>
    <row r="60" spans="2:28" ht="15.75" customHeight="1">
      <c r="B60" s="59"/>
      <c r="C60" s="59"/>
      <c r="D60" s="59"/>
      <c r="E60" s="59"/>
      <c r="F60" s="59"/>
      <c r="G60" s="60"/>
      <c r="H60" s="60"/>
      <c r="I60" s="60"/>
      <c r="J60" s="61"/>
      <c r="K60" s="61"/>
      <c r="L60" s="61"/>
      <c r="M60" s="60"/>
      <c r="N60" s="62"/>
      <c r="O60" s="60"/>
      <c r="P60" s="62"/>
      <c r="Q60" s="60"/>
      <c r="R60" s="60"/>
      <c r="S60" s="60"/>
      <c r="T60" s="61"/>
      <c r="U60" s="60"/>
      <c r="V60" s="60"/>
      <c r="W60" s="60"/>
      <c r="X60" s="60"/>
      <c r="Y60" s="60"/>
      <c r="Z60" s="60"/>
      <c r="AA60" s="60"/>
      <c r="AB60" s="102"/>
    </row>
  </sheetData>
  <sheetProtection/>
  <mergeCells count="7">
    <mergeCell ref="G6:P6"/>
    <mergeCell ref="T5:AB5"/>
    <mergeCell ref="T6:AB6"/>
    <mergeCell ref="G1:AB2"/>
    <mergeCell ref="G3:AB3"/>
    <mergeCell ref="G4:AB4"/>
    <mergeCell ref="G5:P5"/>
  </mergeCells>
  <printOptions/>
  <pageMargins left="0.25" right="0.25" top="0.75" bottom="0.75" header="0.3" footer="0.3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723"/>
  <sheetViews>
    <sheetView zoomScalePageLayoutView="0" workbookViewId="0" topLeftCell="A232">
      <selection activeCell="A394" sqref="A1:F16384"/>
    </sheetView>
  </sheetViews>
  <sheetFormatPr defaultColWidth="9.140625" defaultRowHeight="12.75"/>
  <cols>
    <col min="1" max="1" width="6.57421875" style="7" customWidth="1"/>
    <col min="2" max="2" width="7.00390625" style="23" customWidth="1"/>
    <col min="3" max="3" width="24.421875" style="7" customWidth="1"/>
    <col min="4" max="4" width="8.140625" style="8" customWidth="1"/>
    <col min="5" max="5" width="7.7109375" style="8" customWidth="1"/>
    <col min="6" max="6" width="7.7109375" style="109" customWidth="1"/>
    <col min="7" max="7" width="7.7109375" style="9" customWidth="1"/>
  </cols>
  <sheetData>
    <row r="1" spans="1:7" ht="12.75">
      <c r="A1" s="103" t="s">
        <v>9</v>
      </c>
      <c r="B1" s="104" t="s">
        <v>10</v>
      </c>
      <c r="C1" s="103" t="s">
        <v>11</v>
      </c>
      <c r="D1" s="105"/>
      <c r="E1" s="105" t="s">
        <v>12</v>
      </c>
      <c r="F1" s="106" t="s">
        <v>13</v>
      </c>
      <c r="G1" s="2" t="s">
        <v>14</v>
      </c>
    </row>
    <row r="2" spans="1:7" ht="12.75">
      <c r="A2" s="3"/>
      <c r="B2" s="4"/>
      <c r="C2" s="3"/>
      <c r="D2" s="5"/>
      <c r="E2" s="5"/>
      <c r="F2" s="6"/>
      <c r="G2" s="6"/>
    </row>
    <row r="3" spans="1:6" ht="12.75">
      <c r="A3" s="7" t="s">
        <v>15</v>
      </c>
      <c r="B3" s="8">
        <v>4158</v>
      </c>
      <c r="C3" s="7" t="s">
        <v>16</v>
      </c>
      <c r="D3" s="8" t="s">
        <v>17</v>
      </c>
      <c r="E3" s="8" t="s">
        <v>12</v>
      </c>
      <c r="F3" s="9"/>
    </row>
    <row r="4" spans="1:6" ht="12.75">
      <c r="A4" s="7" t="s">
        <v>15</v>
      </c>
      <c r="B4" s="10">
        <v>7462</v>
      </c>
      <c r="C4" s="7" t="s">
        <v>18</v>
      </c>
      <c r="D4" s="8" t="s">
        <v>17</v>
      </c>
      <c r="E4" s="8" t="s">
        <v>12</v>
      </c>
      <c r="F4" s="9"/>
    </row>
    <row r="5" spans="1:6" ht="12.75">
      <c r="A5" s="7" t="s">
        <v>15</v>
      </c>
      <c r="B5" s="8">
        <v>4071</v>
      </c>
      <c r="C5" s="7" t="s">
        <v>19</v>
      </c>
      <c r="D5" s="8" t="s">
        <v>17</v>
      </c>
      <c r="E5" s="8" t="s">
        <v>12</v>
      </c>
      <c r="F5" s="9"/>
    </row>
    <row r="6" spans="1:6" ht="12.75">
      <c r="A6" s="7" t="s">
        <v>15</v>
      </c>
      <c r="B6" s="10">
        <v>6678</v>
      </c>
      <c r="C6" s="7" t="s">
        <v>20</v>
      </c>
      <c r="D6" s="8" t="s">
        <v>17</v>
      </c>
      <c r="E6" s="8" t="s">
        <v>12</v>
      </c>
      <c r="F6" s="9"/>
    </row>
    <row r="7" spans="1:6" ht="12.75">
      <c r="A7" s="7" t="s">
        <v>15</v>
      </c>
      <c r="B7" s="8">
        <v>6399</v>
      </c>
      <c r="C7" s="7" t="s">
        <v>21</v>
      </c>
      <c r="D7" s="8" t="s">
        <v>17</v>
      </c>
      <c r="E7" s="8" t="s">
        <v>12</v>
      </c>
      <c r="F7" s="9"/>
    </row>
    <row r="8" spans="1:6" ht="12.75">
      <c r="A8" s="7" t="s">
        <v>15</v>
      </c>
      <c r="B8" s="8">
        <v>4644</v>
      </c>
      <c r="C8" s="7" t="s">
        <v>22</v>
      </c>
      <c r="D8" s="8" t="s">
        <v>17</v>
      </c>
      <c r="E8" s="8" t="s">
        <v>12</v>
      </c>
      <c r="F8" s="9"/>
    </row>
    <row r="9" spans="1:6" ht="12.75">
      <c r="A9" s="7" t="s">
        <v>15</v>
      </c>
      <c r="B9" s="8">
        <v>6680</v>
      </c>
      <c r="C9" s="7" t="s">
        <v>23</v>
      </c>
      <c r="D9" s="8" t="s">
        <v>17</v>
      </c>
      <c r="E9" s="8" t="s">
        <v>12</v>
      </c>
      <c r="F9" s="9"/>
    </row>
    <row r="10" spans="1:6" ht="12.75">
      <c r="A10" s="7" t="s">
        <v>15</v>
      </c>
      <c r="B10" s="8">
        <v>8881</v>
      </c>
      <c r="C10" s="7" t="s">
        <v>24</v>
      </c>
      <c r="D10" s="8" t="s">
        <v>17</v>
      </c>
      <c r="E10" s="8" t="s">
        <v>12</v>
      </c>
      <c r="F10" s="9"/>
    </row>
    <row r="11" spans="1:6" ht="12.75">
      <c r="A11" s="7" t="s">
        <v>15</v>
      </c>
      <c r="B11" s="8">
        <v>4187</v>
      </c>
      <c r="C11" s="7" t="s">
        <v>26</v>
      </c>
      <c r="D11" s="8" t="s">
        <v>17</v>
      </c>
      <c r="E11" s="8" t="s">
        <v>12</v>
      </c>
      <c r="F11" s="9"/>
    </row>
    <row r="12" spans="1:6" ht="12.75">
      <c r="A12" s="7" t="s">
        <v>15</v>
      </c>
      <c r="B12" s="8">
        <v>4126</v>
      </c>
      <c r="C12" s="7" t="s">
        <v>28</v>
      </c>
      <c r="D12" s="8" t="s">
        <v>17</v>
      </c>
      <c r="E12" s="8" t="s">
        <v>12</v>
      </c>
      <c r="F12" s="9"/>
    </row>
    <row r="13" spans="1:6" ht="12.75">
      <c r="A13" s="7" t="s">
        <v>29</v>
      </c>
      <c r="B13" s="8">
        <v>4100</v>
      </c>
      <c r="C13" s="7" t="s">
        <v>30</v>
      </c>
      <c r="D13" s="8" t="s">
        <v>31</v>
      </c>
      <c r="E13" s="8" t="s">
        <v>12</v>
      </c>
      <c r="F13" s="9"/>
    </row>
    <row r="14" spans="1:6" ht="12.75">
      <c r="A14" s="7" t="s">
        <v>29</v>
      </c>
      <c r="B14" s="8">
        <v>7678</v>
      </c>
      <c r="C14" s="7" t="s">
        <v>32</v>
      </c>
      <c r="D14" s="8" t="s">
        <v>31</v>
      </c>
      <c r="E14" s="8" t="s">
        <v>12</v>
      </c>
      <c r="F14" s="9"/>
    </row>
    <row r="15" spans="1:6" ht="12.75">
      <c r="A15" s="7" t="s">
        <v>29</v>
      </c>
      <c r="B15" s="8">
        <v>5178</v>
      </c>
      <c r="C15" s="7" t="s">
        <v>33</v>
      </c>
      <c r="D15" s="8" t="s">
        <v>31</v>
      </c>
      <c r="E15" s="8" t="s">
        <v>12</v>
      </c>
      <c r="F15" s="9"/>
    </row>
    <row r="16" spans="1:6" ht="12.75">
      <c r="A16" s="7" t="s">
        <v>29</v>
      </c>
      <c r="B16" s="8">
        <v>7284</v>
      </c>
      <c r="C16" s="7" t="s">
        <v>34</v>
      </c>
      <c r="D16" s="8" t="s">
        <v>31</v>
      </c>
      <c r="E16" s="8" t="s">
        <v>12</v>
      </c>
      <c r="F16" s="9"/>
    </row>
    <row r="17" spans="1:6" ht="12.75">
      <c r="A17" s="7" t="s">
        <v>29</v>
      </c>
      <c r="B17" s="8">
        <v>4522</v>
      </c>
      <c r="C17" s="7" t="s">
        <v>35</v>
      </c>
      <c r="D17" s="8" t="s">
        <v>31</v>
      </c>
      <c r="E17" s="8" t="s">
        <v>12</v>
      </c>
      <c r="F17" s="9"/>
    </row>
    <row r="18" spans="1:6" ht="12.75">
      <c r="A18" s="7" t="s">
        <v>29</v>
      </c>
      <c r="B18" s="8">
        <v>4114</v>
      </c>
      <c r="C18" s="7" t="s">
        <v>36</v>
      </c>
      <c r="D18" s="8" t="s">
        <v>31</v>
      </c>
      <c r="E18" s="8" t="s">
        <v>12</v>
      </c>
      <c r="F18" s="9"/>
    </row>
    <row r="19" spans="1:6" ht="12.75">
      <c r="A19" s="7" t="s">
        <v>37</v>
      </c>
      <c r="B19" s="8">
        <v>4192</v>
      </c>
      <c r="C19" s="7" t="s">
        <v>38</v>
      </c>
      <c r="D19" s="8" t="s">
        <v>39</v>
      </c>
      <c r="E19" s="8" t="s">
        <v>12</v>
      </c>
      <c r="F19" s="9"/>
    </row>
    <row r="20" spans="1:6" ht="12.75">
      <c r="A20" s="7" t="s">
        <v>37</v>
      </c>
      <c r="B20" s="8">
        <v>9059</v>
      </c>
      <c r="C20" s="7" t="s">
        <v>40</v>
      </c>
      <c r="D20" s="8" t="s">
        <v>39</v>
      </c>
      <c r="E20" s="8" t="s">
        <v>12</v>
      </c>
      <c r="F20" s="9"/>
    </row>
    <row r="21" spans="1:6" ht="12.75">
      <c r="A21" s="7" t="s">
        <v>37</v>
      </c>
      <c r="B21" s="8">
        <v>1376</v>
      </c>
      <c r="C21" s="7" t="s">
        <v>41</v>
      </c>
      <c r="D21" s="8" t="s">
        <v>39</v>
      </c>
      <c r="E21" s="8" t="s">
        <v>12</v>
      </c>
      <c r="F21" s="9"/>
    </row>
    <row r="22" spans="1:6" ht="12.75">
      <c r="A22" s="7" t="s">
        <v>37</v>
      </c>
      <c r="B22" s="8">
        <v>7796</v>
      </c>
      <c r="C22" s="7" t="s">
        <v>42</v>
      </c>
      <c r="D22" s="8" t="s">
        <v>39</v>
      </c>
      <c r="E22" s="8" t="s">
        <v>12</v>
      </c>
      <c r="F22" s="9"/>
    </row>
    <row r="23" spans="1:6" ht="12.75">
      <c r="A23" s="7" t="s">
        <v>37</v>
      </c>
      <c r="B23" s="8">
        <v>8045</v>
      </c>
      <c r="C23" s="7" t="s">
        <v>43</v>
      </c>
      <c r="D23" s="8" t="s">
        <v>39</v>
      </c>
      <c r="E23" s="8" t="s">
        <v>12</v>
      </c>
      <c r="F23" s="9"/>
    </row>
    <row r="24" spans="1:6" ht="12.75">
      <c r="A24" s="7" t="s">
        <v>37</v>
      </c>
      <c r="B24" s="8">
        <v>8094</v>
      </c>
      <c r="C24" s="7" t="s">
        <v>44</v>
      </c>
      <c r="D24" s="8" t="s">
        <v>39</v>
      </c>
      <c r="E24" s="8" t="s">
        <v>12</v>
      </c>
      <c r="F24" s="9"/>
    </row>
    <row r="25" spans="1:6" ht="12.75">
      <c r="A25" s="7" t="s">
        <v>37</v>
      </c>
      <c r="B25" s="8">
        <v>7679</v>
      </c>
      <c r="C25" s="7" t="s">
        <v>45</v>
      </c>
      <c r="D25" s="8" t="s">
        <v>39</v>
      </c>
      <c r="E25" s="8" t="s">
        <v>12</v>
      </c>
      <c r="F25" s="9"/>
    </row>
    <row r="26" spans="1:6" ht="12.75">
      <c r="A26" s="7" t="s">
        <v>37</v>
      </c>
      <c r="B26" s="8">
        <v>8417</v>
      </c>
      <c r="C26" s="7" t="s">
        <v>46</v>
      </c>
      <c r="D26" s="8" t="s">
        <v>39</v>
      </c>
      <c r="E26" s="8" t="s">
        <v>12</v>
      </c>
      <c r="F26" s="9"/>
    </row>
    <row r="27" spans="1:6" ht="12.75">
      <c r="A27" s="7" t="s">
        <v>37</v>
      </c>
      <c r="B27" s="8">
        <v>5500</v>
      </c>
      <c r="C27" s="7" t="s">
        <v>47</v>
      </c>
      <c r="D27" s="8" t="s">
        <v>39</v>
      </c>
      <c r="E27" s="8" t="s">
        <v>12</v>
      </c>
      <c r="F27" s="9"/>
    </row>
    <row r="28" spans="1:6" ht="12.75">
      <c r="A28" s="7" t="s">
        <v>37</v>
      </c>
      <c r="B28" s="8">
        <v>7822</v>
      </c>
      <c r="C28" s="7" t="s">
        <v>151</v>
      </c>
      <c r="D28" s="8" t="s">
        <v>39</v>
      </c>
      <c r="E28" s="8" t="s">
        <v>12</v>
      </c>
      <c r="F28" s="9"/>
    </row>
    <row r="29" spans="1:6" ht="12.75">
      <c r="A29" s="7" t="s">
        <v>37</v>
      </c>
      <c r="B29" s="8">
        <v>4682</v>
      </c>
      <c r="C29" s="7" t="s">
        <v>152</v>
      </c>
      <c r="D29" s="8" t="s">
        <v>39</v>
      </c>
      <c r="E29" s="8" t="s">
        <v>12</v>
      </c>
      <c r="F29" s="9"/>
    </row>
    <row r="30" spans="1:6" ht="12.75">
      <c r="A30" s="7" t="s">
        <v>37</v>
      </c>
      <c r="B30" s="8">
        <v>4143</v>
      </c>
      <c r="C30" s="7" t="s">
        <v>48</v>
      </c>
      <c r="D30" s="8" t="s">
        <v>39</v>
      </c>
      <c r="E30" s="8" t="s">
        <v>12</v>
      </c>
      <c r="F30" s="9"/>
    </row>
    <row r="31" spans="1:6" ht="12.75">
      <c r="A31" s="7" t="s">
        <v>37</v>
      </c>
      <c r="B31" s="8">
        <v>6189</v>
      </c>
      <c r="C31" s="7" t="s">
        <v>49</v>
      </c>
      <c r="D31" s="8" t="s">
        <v>39</v>
      </c>
      <c r="E31" s="8" t="s">
        <v>12</v>
      </c>
      <c r="F31" s="9"/>
    </row>
    <row r="32" spans="1:6" ht="12.75">
      <c r="A32" s="7" t="s">
        <v>50</v>
      </c>
      <c r="B32" s="8">
        <v>4119</v>
      </c>
      <c r="C32" s="7" t="s">
        <v>51</v>
      </c>
      <c r="D32" s="8" t="s">
        <v>52</v>
      </c>
      <c r="E32" s="8" t="s">
        <v>12</v>
      </c>
      <c r="F32" s="9"/>
    </row>
    <row r="33" spans="1:6" ht="12.75">
      <c r="A33" s="7" t="s">
        <v>50</v>
      </c>
      <c r="B33" s="8">
        <v>4122</v>
      </c>
      <c r="C33" s="7" t="s">
        <v>53</v>
      </c>
      <c r="D33" s="8" t="s">
        <v>52</v>
      </c>
      <c r="E33" s="8" t="s">
        <v>12</v>
      </c>
      <c r="F33" s="9"/>
    </row>
    <row r="34" spans="1:6" ht="12.75">
      <c r="A34" s="7" t="s">
        <v>50</v>
      </c>
      <c r="B34" s="8">
        <v>8046</v>
      </c>
      <c r="C34" s="7" t="s">
        <v>54</v>
      </c>
      <c r="D34" s="8" t="s">
        <v>52</v>
      </c>
      <c r="E34" s="8" t="s">
        <v>12</v>
      </c>
      <c r="F34" s="9"/>
    </row>
    <row r="35" spans="1:6" ht="12.75">
      <c r="A35" s="7" t="s">
        <v>50</v>
      </c>
      <c r="B35" s="8">
        <v>9253</v>
      </c>
      <c r="C35" s="7" t="s">
        <v>55</v>
      </c>
      <c r="D35" s="8" t="s">
        <v>52</v>
      </c>
      <c r="E35" s="8" t="s">
        <v>12</v>
      </c>
      <c r="F35" s="9"/>
    </row>
    <row r="36" spans="1:6" ht="12.75">
      <c r="A36" s="7" t="s">
        <v>50</v>
      </c>
      <c r="B36" s="8">
        <v>6074</v>
      </c>
      <c r="C36" s="7" t="s">
        <v>56</v>
      </c>
      <c r="D36" s="8" t="s">
        <v>52</v>
      </c>
      <c r="E36" s="8" t="s">
        <v>12</v>
      </c>
      <c r="F36" s="9"/>
    </row>
    <row r="37" spans="1:6" ht="12.75">
      <c r="A37" s="7" t="s">
        <v>50</v>
      </c>
      <c r="B37" s="8">
        <v>7287</v>
      </c>
      <c r="C37" s="7" t="s">
        <v>57</v>
      </c>
      <c r="D37" s="8" t="s">
        <v>52</v>
      </c>
      <c r="E37" s="8" t="s">
        <v>12</v>
      </c>
      <c r="F37" s="9"/>
    </row>
    <row r="38" spans="1:6" ht="12.75">
      <c r="A38" s="7" t="s">
        <v>50</v>
      </c>
      <c r="B38" s="8">
        <v>8883</v>
      </c>
      <c r="C38" s="7" t="s">
        <v>58</v>
      </c>
      <c r="D38" s="8" t="s">
        <v>52</v>
      </c>
      <c r="E38" s="8" t="s">
        <v>12</v>
      </c>
      <c r="F38" s="9"/>
    </row>
    <row r="39" spans="1:6" ht="12.75">
      <c r="A39" s="7" t="s">
        <v>50</v>
      </c>
      <c r="B39" s="8">
        <v>8668</v>
      </c>
      <c r="C39" s="7" t="s">
        <v>59</v>
      </c>
      <c r="D39" s="8" t="s">
        <v>52</v>
      </c>
      <c r="E39" s="8" t="s">
        <v>12</v>
      </c>
      <c r="F39" s="9"/>
    </row>
    <row r="40" spans="1:6" ht="12.75">
      <c r="A40" s="7" t="s">
        <v>50</v>
      </c>
      <c r="B40" s="8">
        <v>7010</v>
      </c>
      <c r="C40" s="7" t="s">
        <v>60</v>
      </c>
      <c r="D40" s="8" t="s">
        <v>52</v>
      </c>
      <c r="E40" s="8" t="s">
        <v>12</v>
      </c>
      <c r="F40" s="9"/>
    </row>
    <row r="41" spans="1:6" ht="12.75">
      <c r="A41" s="7" t="s">
        <v>50</v>
      </c>
      <c r="B41" s="8">
        <v>4133</v>
      </c>
      <c r="C41" s="7" t="s">
        <v>61</v>
      </c>
      <c r="D41" s="8" t="s">
        <v>52</v>
      </c>
      <c r="E41" s="8" t="s">
        <v>12</v>
      </c>
      <c r="F41" s="9"/>
    </row>
    <row r="42" spans="1:6" ht="12.75">
      <c r="A42" s="7" t="s">
        <v>62</v>
      </c>
      <c r="B42" s="8">
        <v>4232</v>
      </c>
      <c r="C42" s="7" t="s">
        <v>63</v>
      </c>
      <c r="D42" s="8" t="s">
        <v>64</v>
      </c>
      <c r="E42" s="8" t="s">
        <v>12</v>
      </c>
      <c r="F42" s="9"/>
    </row>
    <row r="43" spans="1:6" ht="12.75">
      <c r="A43" s="7" t="s">
        <v>62</v>
      </c>
      <c r="B43" s="8">
        <v>4162</v>
      </c>
      <c r="C43" s="7" t="s">
        <v>65</v>
      </c>
      <c r="D43" s="8" t="s">
        <v>64</v>
      </c>
      <c r="E43" s="8" t="s">
        <v>12</v>
      </c>
      <c r="F43" s="9"/>
    </row>
    <row r="44" spans="1:6" ht="12.75">
      <c r="A44" s="7" t="s">
        <v>62</v>
      </c>
      <c r="B44" s="8">
        <v>4167</v>
      </c>
      <c r="C44" s="7" t="s">
        <v>66</v>
      </c>
      <c r="D44" s="8" t="s">
        <v>64</v>
      </c>
      <c r="E44" s="8" t="s">
        <v>12</v>
      </c>
      <c r="F44" s="9"/>
    </row>
    <row r="45" spans="1:6" ht="12.75">
      <c r="A45" s="7" t="s">
        <v>62</v>
      </c>
      <c r="B45" s="8">
        <v>9254</v>
      </c>
      <c r="C45" s="7" t="s">
        <v>67</v>
      </c>
      <c r="D45" s="8" t="s">
        <v>64</v>
      </c>
      <c r="E45" s="8" t="s">
        <v>12</v>
      </c>
      <c r="F45" s="9"/>
    </row>
    <row r="46" spans="1:6" ht="12.75">
      <c r="A46" s="7" t="s">
        <v>62</v>
      </c>
      <c r="B46" s="8">
        <v>4171</v>
      </c>
      <c r="C46" s="7" t="s">
        <v>68</v>
      </c>
      <c r="D46" s="8" t="s">
        <v>64</v>
      </c>
      <c r="E46" s="8" t="s">
        <v>12</v>
      </c>
      <c r="F46" s="9"/>
    </row>
    <row r="47" spans="1:6" ht="12.75">
      <c r="A47" s="7" t="s">
        <v>62</v>
      </c>
      <c r="B47" s="8">
        <v>6078</v>
      </c>
      <c r="C47" s="7" t="s">
        <v>27</v>
      </c>
      <c r="D47" s="8" t="s">
        <v>64</v>
      </c>
      <c r="E47" s="8" t="s">
        <v>12</v>
      </c>
      <c r="F47" s="9"/>
    </row>
    <row r="48" spans="1:6" ht="12.75">
      <c r="A48" s="7" t="s">
        <v>62</v>
      </c>
      <c r="B48" s="8">
        <v>9255</v>
      </c>
      <c r="C48" s="7" t="s">
        <v>70</v>
      </c>
      <c r="D48" s="8" t="s">
        <v>64</v>
      </c>
      <c r="E48" s="8" t="s">
        <v>12</v>
      </c>
      <c r="F48" s="9"/>
    </row>
    <row r="49" spans="1:6" ht="12.75">
      <c r="A49" s="7" t="s">
        <v>71</v>
      </c>
      <c r="B49" s="8">
        <v>7465</v>
      </c>
      <c r="C49" s="7" t="s">
        <v>72</v>
      </c>
      <c r="D49" s="8" t="s">
        <v>73</v>
      </c>
      <c r="E49" s="8" t="s">
        <v>12</v>
      </c>
      <c r="F49" s="9"/>
    </row>
    <row r="50" spans="1:6" ht="12.75">
      <c r="A50" s="7" t="s">
        <v>71</v>
      </c>
      <c r="B50" s="8">
        <v>9413</v>
      </c>
      <c r="C50" s="7" t="s">
        <v>74</v>
      </c>
      <c r="D50" s="8" t="s">
        <v>73</v>
      </c>
      <c r="E50" s="8" t="s">
        <v>12</v>
      </c>
      <c r="F50" s="9"/>
    </row>
    <row r="51" spans="1:6" ht="12.75">
      <c r="A51" s="7" t="s">
        <v>71</v>
      </c>
      <c r="B51" s="8">
        <v>5682</v>
      </c>
      <c r="C51" s="7" t="s">
        <v>75</v>
      </c>
      <c r="D51" s="8" t="s">
        <v>73</v>
      </c>
      <c r="E51" s="8" t="s">
        <v>12</v>
      </c>
      <c r="F51" s="9"/>
    </row>
    <row r="52" spans="1:6" ht="12.75">
      <c r="A52" s="7" t="s">
        <v>71</v>
      </c>
      <c r="B52" s="8">
        <v>4184</v>
      </c>
      <c r="C52" s="7" t="s">
        <v>76</v>
      </c>
      <c r="D52" s="8" t="s">
        <v>73</v>
      </c>
      <c r="E52" s="8" t="s">
        <v>12</v>
      </c>
      <c r="F52" s="9"/>
    </row>
    <row r="53" spans="1:6" ht="12.75">
      <c r="A53" s="7" t="s">
        <v>71</v>
      </c>
      <c r="B53" s="8">
        <v>4185</v>
      </c>
      <c r="C53" s="7" t="s">
        <v>77</v>
      </c>
      <c r="D53" s="8" t="s">
        <v>73</v>
      </c>
      <c r="E53" s="8" t="s">
        <v>12</v>
      </c>
      <c r="F53" s="9"/>
    </row>
    <row r="54" spans="1:6" ht="12.75">
      <c r="A54" s="7" t="s">
        <v>71</v>
      </c>
      <c r="B54" s="11" t="s">
        <v>78</v>
      </c>
      <c r="C54" s="7" t="s">
        <v>79</v>
      </c>
      <c r="D54" s="8" t="s">
        <v>73</v>
      </c>
      <c r="F54" s="9"/>
    </row>
    <row r="55" spans="1:6" ht="12.75">
      <c r="A55" s="7" t="s">
        <v>71</v>
      </c>
      <c r="B55" s="8">
        <v>4188</v>
      </c>
      <c r="C55" s="7" t="s">
        <v>80</v>
      </c>
      <c r="D55" s="8" t="s">
        <v>73</v>
      </c>
      <c r="E55" s="8" t="s">
        <v>12</v>
      </c>
      <c r="F55" s="9"/>
    </row>
    <row r="56" spans="1:6" ht="12.75">
      <c r="A56" s="7" t="s">
        <v>81</v>
      </c>
      <c r="B56" s="8">
        <v>7797</v>
      </c>
      <c r="C56" s="7" t="s">
        <v>84</v>
      </c>
      <c r="D56" s="8" t="s">
        <v>83</v>
      </c>
      <c r="E56" s="8" t="s">
        <v>12</v>
      </c>
      <c r="F56" s="9"/>
    </row>
    <row r="57" spans="1:6" ht="12.75">
      <c r="A57" s="7" t="s">
        <v>81</v>
      </c>
      <c r="B57" s="8">
        <v>4722</v>
      </c>
      <c r="C57" s="7" t="s">
        <v>85</v>
      </c>
      <c r="D57" s="8" t="s">
        <v>83</v>
      </c>
      <c r="E57" s="8" t="s">
        <v>12</v>
      </c>
      <c r="F57" s="9"/>
    </row>
    <row r="58" spans="1:7" ht="12.75">
      <c r="A58" s="7" t="s">
        <v>81</v>
      </c>
      <c r="B58" s="8">
        <v>5685</v>
      </c>
      <c r="C58" s="7" t="s">
        <v>86</v>
      </c>
      <c r="D58" s="8" t="s">
        <v>83</v>
      </c>
      <c r="E58" s="8" t="s">
        <v>12</v>
      </c>
      <c r="F58" s="9"/>
      <c r="G58" s="9" t="s">
        <v>14</v>
      </c>
    </row>
    <row r="59" spans="1:6" ht="12.75">
      <c r="A59" s="7" t="s">
        <v>81</v>
      </c>
      <c r="B59" s="8">
        <v>8921</v>
      </c>
      <c r="C59" s="7" t="s">
        <v>87</v>
      </c>
      <c r="D59" s="8" t="s">
        <v>83</v>
      </c>
      <c r="E59" s="8" t="s">
        <v>12</v>
      </c>
      <c r="F59" s="9"/>
    </row>
    <row r="60" spans="1:6" ht="12.75">
      <c r="A60" s="7" t="s">
        <v>81</v>
      </c>
      <c r="B60" s="8">
        <v>4250</v>
      </c>
      <c r="C60" s="7" t="s">
        <v>88</v>
      </c>
      <c r="D60" s="8" t="s">
        <v>83</v>
      </c>
      <c r="E60" s="8" t="s">
        <v>12</v>
      </c>
      <c r="F60" s="9"/>
    </row>
    <row r="61" spans="1:6" ht="12.75">
      <c r="A61" s="7" t="s">
        <v>81</v>
      </c>
      <c r="B61" s="8">
        <v>9256</v>
      </c>
      <c r="C61" s="7" t="s">
        <v>89</v>
      </c>
      <c r="D61" s="8" t="s">
        <v>83</v>
      </c>
      <c r="E61" s="8" t="s">
        <v>12</v>
      </c>
      <c r="F61" s="9"/>
    </row>
    <row r="62" spans="1:6" ht="12.75">
      <c r="A62" s="7" t="s">
        <v>81</v>
      </c>
      <c r="B62" s="8">
        <v>4214</v>
      </c>
      <c r="C62" s="7" t="s">
        <v>90</v>
      </c>
      <c r="D62" s="8" t="s">
        <v>83</v>
      </c>
      <c r="E62" s="8" t="s">
        <v>12</v>
      </c>
      <c r="F62" s="9"/>
    </row>
    <row r="63" spans="1:6" ht="12.75">
      <c r="A63" s="7" t="s">
        <v>81</v>
      </c>
      <c r="B63" s="8">
        <v>9062</v>
      </c>
      <c r="C63" s="7" t="s">
        <v>92</v>
      </c>
      <c r="D63" s="8" t="s">
        <v>83</v>
      </c>
      <c r="E63" s="8" t="s">
        <v>12</v>
      </c>
      <c r="F63" s="9"/>
    </row>
    <row r="64" spans="1:6" ht="12.75">
      <c r="A64" s="7" t="s">
        <v>81</v>
      </c>
      <c r="B64" s="8">
        <v>8669</v>
      </c>
      <c r="C64" s="7" t="s">
        <v>93</v>
      </c>
      <c r="D64" s="8" t="s">
        <v>83</v>
      </c>
      <c r="E64" s="8" t="s">
        <v>12</v>
      </c>
      <c r="F64" s="9"/>
    </row>
    <row r="65" spans="1:6" ht="12.75">
      <c r="A65" s="7" t="s">
        <v>81</v>
      </c>
      <c r="B65" s="8">
        <v>4148</v>
      </c>
      <c r="C65" s="7" t="s">
        <v>94</v>
      </c>
      <c r="D65" s="8" t="s">
        <v>83</v>
      </c>
      <c r="E65" s="8" t="s">
        <v>12</v>
      </c>
      <c r="F65" s="9"/>
    </row>
    <row r="66" spans="1:6" ht="12.75">
      <c r="A66" s="7" t="s">
        <v>81</v>
      </c>
      <c r="B66" s="8">
        <v>4217</v>
      </c>
      <c r="C66" s="7" t="s">
        <v>95</v>
      </c>
      <c r="D66" s="8" t="s">
        <v>83</v>
      </c>
      <c r="E66" s="8" t="s">
        <v>12</v>
      </c>
      <c r="F66" s="9"/>
    </row>
    <row r="67" spans="1:6" ht="12.75">
      <c r="A67" s="7" t="s">
        <v>81</v>
      </c>
      <c r="B67" s="8">
        <v>8362</v>
      </c>
      <c r="C67" s="7" t="s">
        <v>96</v>
      </c>
      <c r="D67" s="8" t="s">
        <v>91</v>
      </c>
      <c r="E67" s="8" t="s">
        <v>12</v>
      </c>
      <c r="F67" s="9"/>
    </row>
    <row r="68" spans="1:6" ht="12.75">
      <c r="A68" s="7" t="s">
        <v>81</v>
      </c>
      <c r="B68" s="8">
        <v>5186</v>
      </c>
      <c r="C68" s="7" t="s">
        <v>97</v>
      </c>
      <c r="D68" s="8" t="s">
        <v>83</v>
      </c>
      <c r="E68" s="8" t="s">
        <v>12</v>
      </c>
      <c r="F68" s="9"/>
    </row>
    <row r="69" spans="1:6" ht="12.75">
      <c r="A69" s="7" t="s">
        <v>81</v>
      </c>
      <c r="B69" s="8" t="s">
        <v>98</v>
      </c>
      <c r="C69" s="7" t="s">
        <v>77</v>
      </c>
      <c r="D69" s="8" t="s">
        <v>83</v>
      </c>
      <c r="E69" s="8" t="s">
        <v>12</v>
      </c>
      <c r="F69" s="9"/>
    </row>
    <row r="70" spans="1:6" ht="12.75">
      <c r="A70" s="7" t="s">
        <v>81</v>
      </c>
      <c r="B70" s="8">
        <v>4222</v>
      </c>
      <c r="C70" s="7" t="s">
        <v>99</v>
      </c>
      <c r="D70" s="8" t="s">
        <v>83</v>
      </c>
      <c r="E70" s="8" t="s">
        <v>12</v>
      </c>
      <c r="F70" s="9"/>
    </row>
    <row r="71" spans="1:6" ht="12.75">
      <c r="A71" s="7" t="s">
        <v>81</v>
      </c>
      <c r="B71" s="8">
        <v>4150</v>
      </c>
      <c r="C71" s="7" t="s">
        <v>100</v>
      </c>
      <c r="D71" s="8" t="s">
        <v>83</v>
      </c>
      <c r="E71" s="8" t="s">
        <v>12</v>
      </c>
      <c r="F71" s="9"/>
    </row>
    <row r="72" spans="1:6" ht="12.75">
      <c r="A72" s="7" t="s">
        <v>81</v>
      </c>
      <c r="B72" s="8">
        <v>4147</v>
      </c>
      <c r="C72" s="7" t="s">
        <v>101</v>
      </c>
      <c r="D72" s="8" t="s">
        <v>83</v>
      </c>
      <c r="E72" s="8" t="s">
        <v>12</v>
      </c>
      <c r="F72" s="9"/>
    </row>
    <row r="73" spans="1:6" ht="12.75">
      <c r="A73" s="7" t="s">
        <v>81</v>
      </c>
      <c r="B73" s="8">
        <v>4223</v>
      </c>
      <c r="C73" s="7" t="s">
        <v>102</v>
      </c>
      <c r="D73" s="8" t="s">
        <v>83</v>
      </c>
      <c r="E73" s="8" t="s">
        <v>12</v>
      </c>
      <c r="F73" s="9"/>
    </row>
    <row r="74" spans="1:6" ht="12.75">
      <c r="A74" s="7" t="s">
        <v>81</v>
      </c>
      <c r="B74" s="8">
        <v>7801</v>
      </c>
      <c r="C74" s="7" t="s">
        <v>103</v>
      </c>
      <c r="D74" s="8" t="s">
        <v>83</v>
      </c>
      <c r="E74" s="8" t="s">
        <v>12</v>
      </c>
      <c r="F74" s="9"/>
    </row>
    <row r="75" spans="1:7" ht="12.75">
      <c r="A75" s="7" t="s">
        <v>81</v>
      </c>
      <c r="B75" s="8">
        <v>4224</v>
      </c>
      <c r="C75" s="7" t="s">
        <v>104</v>
      </c>
      <c r="D75" s="8" t="s">
        <v>83</v>
      </c>
      <c r="E75" s="8" t="s">
        <v>12</v>
      </c>
      <c r="F75" s="8"/>
      <c r="G75" s="8"/>
    </row>
    <row r="76" spans="1:6" ht="12.75">
      <c r="A76" s="7" t="s">
        <v>81</v>
      </c>
      <c r="B76" s="8">
        <v>7795</v>
      </c>
      <c r="C76" s="7" t="s">
        <v>105</v>
      </c>
      <c r="D76" s="8" t="s">
        <v>83</v>
      </c>
      <c r="E76" s="8" t="s">
        <v>12</v>
      </c>
      <c r="F76" s="9"/>
    </row>
    <row r="77" spans="1:6" ht="12.75">
      <c r="A77" s="7" t="s">
        <v>81</v>
      </c>
      <c r="B77" s="8">
        <v>4779</v>
      </c>
      <c r="C77" s="7" t="s">
        <v>106</v>
      </c>
      <c r="D77" s="8" t="s">
        <v>83</v>
      </c>
      <c r="E77" s="8" t="s">
        <v>12</v>
      </c>
      <c r="F77" s="9"/>
    </row>
    <row r="78" spans="1:6" ht="12.75">
      <c r="A78" s="7" t="s">
        <v>81</v>
      </c>
      <c r="B78" s="8">
        <v>5688</v>
      </c>
      <c r="C78" s="7" t="s">
        <v>107</v>
      </c>
      <c r="D78" s="8" t="s">
        <v>83</v>
      </c>
      <c r="E78" s="8" t="s">
        <v>12</v>
      </c>
      <c r="F78" s="9"/>
    </row>
    <row r="79" spans="1:6" ht="12.75">
      <c r="A79" s="7" t="s">
        <v>81</v>
      </c>
      <c r="B79" s="8">
        <v>9257</v>
      </c>
      <c r="C79" s="7" t="s">
        <v>108</v>
      </c>
      <c r="D79" s="8" t="s">
        <v>83</v>
      </c>
      <c r="E79" s="8" t="s">
        <v>12</v>
      </c>
      <c r="F79" s="9"/>
    </row>
    <row r="80" spans="1:6" ht="12.75">
      <c r="A80" s="7" t="s">
        <v>81</v>
      </c>
      <c r="B80" s="107">
        <v>7012</v>
      </c>
      <c r="C80" s="7" t="s">
        <v>732</v>
      </c>
      <c r="D80" s="8" t="s">
        <v>83</v>
      </c>
      <c r="E80" s="8" t="s">
        <v>12</v>
      </c>
      <c r="F80" s="9"/>
    </row>
    <row r="81" spans="1:6" ht="12.75">
      <c r="A81" s="7" t="s">
        <v>81</v>
      </c>
      <c r="B81" s="8">
        <v>6081</v>
      </c>
      <c r="C81" s="7" t="s">
        <v>109</v>
      </c>
      <c r="D81" s="8" t="s">
        <v>83</v>
      </c>
      <c r="E81" s="8" t="s">
        <v>12</v>
      </c>
      <c r="F81" s="9"/>
    </row>
    <row r="82" spans="1:6" ht="12.75">
      <c r="A82" s="7" t="s">
        <v>81</v>
      </c>
      <c r="B82" s="8">
        <v>5190</v>
      </c>
      <c r="C82" s="7" t="s">
        <v>110</v>
      </c>
      <c r="D82" s="8" t="s">
        <v>83</v>
      </c>
      <c r="E82" s="8" t="s">
        <v>12</v>
      </c>
      <c r="F82" s="9"/>
    </row>
    <row r="83" spans="1:6" ht="12.75">
      <c r="A83" s="7" t="s">
        <v>81</v>
      </c>
      <c r="B83" s="8">
        <v>5689</v>
      </c>
      <c r="C83" s="7" t="s">
        <v>111</v>
      </c>
      <c r="D83" s="8" t="s">
        <v>83</v>
      </c>
      <c r="E83" s="8" t="s">
        <v>12</v>
      </c>
      <c r="F83" s="9"/>
    </row>
    <row r="84" spans="1:6" ht="12.75">
      <c r="A84" s="7" t="s">
        <v>81</v>
      </c>
      <c r="B84" s="8">
        <v>8670</v>
      </c>
      <c r="C84" s="7" t="s">
        <v>112</v>
      </c>
      <c r="D84" s="8" t="s">
        <v>83</v>
      </c>
      <c r="E84" s="8" t="s">
        <v>12</v>
      </c>
      <c r="F84" s="9"/>
    </row>
    <row r="85" spans="1:6" ht="12.75">
      <c r="A85" s="7" t="s">
        <v>81</v>
      </c>
      <c r="B85" s="8" t="s">
        <v>733</v>
      </c>
      <c r="C85" s="7" t="s">
        <v>152</v>
      </c>
      <c r="D85" s="8" t="s">
        <v>91</v>
      </c>
      <c r="E85" s="8" t="s">
        <v>12</v>
      </c>
      <c r="F85" s="9"/>
    </row>
    <row r="86" spans="1:6" ht="12.75">
      <c r="A86" s="7" t="s">
        <v>81</v>
      </c>
      <c r="B86" s="8">
        <v>4557</v>
      </c>
      <c r="C86" s="7" t="s">
        <v>113</v>
      </c>
      <c r="D86" s="8" t="s">
        <v>83</v>
      </c>
      <c r="E86" s="8" t="s">
        <v>12</v>
      </c>
      <c r="F86" s="9"/>
    </row>
    <row r="87" spans="1:6" ht="12.75">
      <c r="A87" s="7" t="s">
        <v>81</v>
      </c>
      <c r="B87" s="8">
        <v>8162</v>
      </c>
      <c r="C87" s="7" t="s">
        <v>114</v>
      </c>
      <c r="D87" s="8" t="s">
        <v>91</v>
      </c>
      <c r="E87" s="8" t="s">
        <v>12</v>
      </c>
      <c r="F87" s="9"/>
    </row>
    <row r="88" spans="1:6" ht="12.75">
      <c r="A88" s="7" t="s">
        <v>81</v>
      </c>
      <c r="B88" s="8">
        <v>4156</v>
      </c>
      <c r="C88" s="7" t="s">
        <v>115</v>
      </c>
      <c r="D88" s="8" t="s">
        <v>83</v>
      </c>
      <c r="E88" s="8" t="s">
        <v>12</v>
      </c>
      <c r="F88" s="9"/>
    </row>
    <row r="89" spans="1:6" ht="12.75">
      <c r="A89" s="7" t="s">
        <v>81</v>
      </c>
      <c r="B89" s="8">
        <v>9258</v>
      </c>
      <c r="C89" s="7" t="s">
        <v>116</v>
      </c>
      <c r="D89" s="8" t="s">
        <v>83</v>
      </c>
      <c r="E89" s="8" t="s">
        <v>12</v>
      </c>
      <c r="F89" s="9"/>
    </row>
    <row r="90" spans="1:6" ht="12.75">
      <c r="A90" s="7" t="s">
        <v>81</v>
      </c>
      <c r="B90" s="8">
        <v>8454</v>
      </c>
      <c r="C90" s="7" t="s">
        <v>117</v>
      </c>
      <c r="D90" s="8" t="s">
        <v>83</v>
      </c>
      <c r="E90" s="8" t="s">
        <v>12</v>
      </c>
      <c r="F90" s="9"/>
    </row>
    <row r="91" spans="1:6" ht="12.75">
      <c r="A91" s="7" t="s">
        <v>81</v>
      </c>
      <c r="B91" s="8">
        <v>5691</v>
      </c>
      <c r="C91" s="7" t="s">
        <v>734</v>
      </c>
      <c r="D91" s="8" t="s">
        <v>83</v>
      </c>
      <c r="E91" s="8" t="s">
        <v>12</v>
      </c>
      <c r="F91" s="9"/>
    </row>
    <row r="92" spans="1:6" ht="12.75">
      <c r="A92" s="7" t="s">
        <v>81</v>
      </c>
      <c r="B92" s="8">
        <v>2944</v>
      </c>
      <c r="C92" s="7" t="s">
        <v>118</v>
      </c>
      <c r="D92" s="8" t="s">
        <v>83</v>
      </c>
      <c r="E92" s="8" t="s">
        <v>12</v>
      </c>
      <c r="F92" s="9"/>
    </row>
    <row r="93" spans="1:6" ht="12.75">
      <c r="A93" s="7" t="s">
        <v>81</v>
      </c>
      <c r="B93" s="8">
        <v>4267</v>
      </c>
      <c r="C93" s="7" t="s">
        <v>119</v>
      </c>
      <c r="D93" s="8" t="s">
        <v>83</v>
      </c>
      <c r="E93" s="8" t="s">
        <v>12</v>
      </c>
      <c r="F93" s="9"/>
    </row>
    <row r="94" spans="1:6" ht="12.75">
      <c r="A94" s="7" t="s">
        <v>81</v>
      </c>
      <c r="B94" s="8">
        <v>2228</v>
      </c>
      <c r="C94" s="7" t="s">
        <v>120</v>
      </c>
      <c r="D94" s="8" t="s">
        <v>83</v>
      </c>
      <c r="E94" s="8" t="s">
        <v>12</v>
      </c>
      <c r="F94" s="9"/>
    </row>
    <row r="95" spans="1:6" ht="12.75">
      <c r="A95" s="7" t="s">
        <v>81</v>
      </c>
      <c r="B95" s="8">
        <v>6806</v>
      </c>
      <c r="C95" s="7" t="s">
        <v>121</v>
      </c>
      <c r="D95" s="8" t="s">
        <v>83</v>
      </c>
      <c r="E95" s="8" t="s">
        <v>12</v>
      </c>
      <c r="F95" s="9"/>
    </row>
    <row r="96" spans="1:6" ht="12.75">
      <c r="A96" s="7" t="s">
        <v>81</v>
      </c>
      <c r="B96" s="8">
        <v>4241</v>
      </c>
      <c r="C96" s="7" t="s">
        <v>122</v>
      </c>
      <c r="D96" s="8" t="s">
        <v>83</v>
      </c>
      <c r="E96" s="8" t="s">
        <v>12</v>
      </c>
      <c r="F96" s="9"/>
    </row>
    <row r="97" spans="1:6" ht="12.75">
      <c r="A97" s="7" t="s">
        <v>81</v>
      </c>
      <c r="B97" s="108" t="s">
        <v>123</v>
      </c>
      <c r="C97" s="7" t="s">
        <v>28</v>
      </c>
      <c r="D97" s="8" t="s">
        <v>83</v>
      </c>
      <c r="F97" s="9"/>
    </row>
    <row r="98" spans="1:6" ht="12.75">
      <c r="A98" s="7" t="s">
        <v>81</v>
      </c>
      <c r="B98" s="8">
        <v>5408</v>
      </c>
      <c r="C98" s="7" t="s">
        <v>124</v>
      </c>
      <c r="D98" s="8" t="s">
        <v>83</v>
      </c>
      <c r="E98" s="8" t="s">
        <v>12</v>
      </c>
      <c r="F98" s="9"/>
    </row>
    <row r="99" spans="1:6" ht="12.75">
      <c r="A99" s="7" t="s">
        <v>81</v>
      </c>
      <c r="B99" s="8">
        <v>7529</v>
      </c>
      <c r="C99" s="7" t="s">
        <v>125</v>
      </c>
      <c r="D99" s="8" t="s">
        <v>83</v>
      </c>
      <c r="E99" s="8" t="s">
        <v>12</v>
      </c>
      <c r="F99" s="9"/>
    </row>
    <row r="100" spans="1:7" ht="12.75">
      <c r="A100" s="7" t="s">
        <v>81</v>
      </c>
      <c r="B100" s="8">
        <v>4242</v>
      </c>
      <c r="C100" s="7" t="s">
        <v>126</v>
      </c>
      <c r="D100" s="8" t="s">
        <v>83</v>
      </c>
      <c r="E100" s="8" t="s">
        <v>12</v>
      </c>
      <c r="F100" s="9"/>
      <c r="G100" s="9" t="s">
        <v>14</v>
      </c>
    </row>
    <row r="101" spans="1:6" ht="12.75">
      <c r="A101" s="7" t="s">
        <v>127</v>
      </c>
      <c r="B101" s="8">
        <v>4065</v>
      </c>
      <c r="C101" s="7" t="s">
        <v>128</v>
      </c>
      <c r="D101" s="8" t="s">
        <v>129</v>
      </c>
      <c r="E101" s="8" t="s">
        <v>12</v>
      </c>
      <c r="F101" s="9"/>
    </row>
    <row r="102" spans="1:6" ht="12.75">
      <c r="A102" s="7" t="s">
        <v>127</v>
      </c>
      <c r="B102" s="8">
        <v>4246</v>
      </c>
      <c r="C102" s="7" t="s">
        <v>130</v>
      </c>
      <c r="D102" s="8" t="s">
        <v>129</v>
      </c>
      <c r="E102" s="8" t="s">
        <v>12</v>
      </c>
      <c r="F102" s="9"/>
    </row>
    <row r="103" spans="1:6" ht="12.75">
      <c r="A103" s="7" t="s">
        <v>127</v>
      </c>
      <c r="B103" s="8">
        <v>9296</v>
      </c>
      <c r="C103" s="7" t="s">
        <v>131</v>
      </c>
      <c r="D103" s="8" t="s">
        <v>129</v>
      </c>
      <c r="E103" s="8" t="s">
        <v>12</v>
      </c>
      <c r="F103" s="9"/>
    </row>
    <row r="104" spans="1:6" ht="12.75">
      <c r="A104" s="7" t="s">
        <v>127</v>
      </c>
      <c r="B104" s="8">
        <v>7289</v>
      </c>
      <c r="C104" s="7" t="s">
        <v>132</v>
      </c>
      <c r="D104" s="8" t="s">
        <v>129</v>
      </c>
      <c r="E104" s="8" t="s">
        <v>12</v>
      </c>
      <c r="F104" s="9"/>
    </row>
    <row r="105" spans="1:6" ht="12.75">
      <c r="A105" s="7" t="s">
        <v>127</v>
      </c>
      <c r="B105" s="8">
        <v>4249</v>
      </c>
      <c r="C105" s="7" t="s">
        <v>133</v>
      </c>
      <c r="D105" s="8" t="s">
        <v>129</v>
      </c>
      <c r="E105" s="8" t="s">
        <v>12</v>
      </c>
      <c r="F105" s="9"/>
    </row>
    <row r="106" spans="1:6" ht="12.75">
      <c r="A106" s="7" t="s">
        <v>127</v>
      </c>
      <c r="B106" s="8" t="s">
        <v>134</v>
      </c>
      <c r="C106" s="7" t="s">
        <v>65</v>
      </c>
      <c r="D106" s="8" t="s">
        <v>129</v>
      </c>
      <c r="E106" s="8" t="s">
        <v>12</v>
      </c>
      <c r="F106" s="9"/>
    </row>
    <row r="107" spans="1:6" ht="12.75">
      <c r="A107" s="7" t="s">
        <v>127</v>
      </c>
      <c r="B107" s="8">
        <v>7468</v>
      </c>
      <c r="C107" s="7" t="s">
        <v>135</v>
      </c>
      <c r="D107" s="8" t="s">
        <v>129</v>
      </c>
      <c r="E107" s="8" t="s">
        <v>12</v>
      </c>
      <c r="F107" s="9"/>
    </row>
    <row r="108" spans="1:6" ht="12.75">
      <c r="A108" s="7" t="s">
        <v>127</v>
      </c>
      <c r="B108" s="8">
        <v>4252</v>
      </c>
      <c r="C108" s="7" t="s">
        <v>136</v>
      </c>
      <c r="D108" s="8" t="s">
        <v>129</v>
      </c>
      <c r="E108" s="8" t="s">
        <v>12</v>
      </c>
      <c r="F108" s="9"/>
    </row>
    <row r="109" spans="1:6" ht="12.75">
      <c r="A109" s="7" t="s">
        <v>127</v>
      </c>
      <c r="B109" s="8">
        <v>4635</v>
      </c>
      <c r="C109" s="7" t="s">
        <v>138</v>
      </c>
      <c r="D109" s="8" t="s">
        <v>129</v>
      </c>
      <c r="E109" s="8" t="s">
        <v>12</v>
      </c>
      <c r="F109" s="9"/>
    </row>
    <row r="110" spans="1:6" ht="12.75">
      <c r="A110" s="7" t="s">
        <v>127</v>
      </c>
      <c r="B110" s="8">
        <v>7802</v>
      </c>
      <c r="C110" s="7" t="s">
        <v>139</v>
      </c>
      <c r="D110" s="8" t="s">
        <v>129</v>
      </c>
      <c r="E110" s="8" t="s">
        <v>12</v>
      </c>
      <c r="F110" s="9"/>
    </row>
    <row r="111" spans="1:6" ht="12.75">
      <c r="A111" s="7" t="s">
        <v>127</v>
      </c>
      <c r="B111" s="8">
        <v>9414</v>
      </c>
      <c r="C111" s="7" t="s">
        <v>140</v>
      </c>
      <c r="D111" s="8" t="s">
        <v>129</v>
      </c>
      <c r="E111" s="8" t="s">
        <v>12</v>
      </c>
      <c r="F111" s="9"/>
    </row>
    <row r="112" spans="1:6" ht="12.75">
      <c r="A112" s="7" t="s">
        <v>127</v>
      </c>
      <c r="B112" s="8">
        <v>4254</v>
      </c>
      <c r="C112" s="7" t="s">
        <v>141</v>
      </c>
      <c r="D112" s="8" t="s">
        <v>129</v>
      </c>
      <c r="E112" s="8" t="s">
        <v>12</v>
      </c>
      <c r="F112" s="9"/>
    </row>
    <row r="113" spans="1:6" ht="12.75">
      <c r="A113" s="7" t="s">
        <v>127</v>
      </c>
      <c r="B113" s="8">
        <v>4255</v>
      </c>
      <c r="C113" s="7" t="s">
        <v>142</v>
      </c>
      <c r="D113" s="8" t="s">
        <v>129</v>
      </c>
      <c r="E113" s="8" t="s">
        <v>12</v>
      </c>
      <c r="F113" s="9"/>
    </row>
    <row r="114" spans="1:6" ht="12.75">
      <c r="A114" s="7" t="s">
        <v>127</v>
      </c>
      <c r="B114" s="8">
        <v>8917</v>
      </c>
      <c r="C114" s="7" t="s">
        <v>143</v>
      </c>
      <c r="D114" s="8" t="s">
        <v>129</v>
      </c>
      <c r="E114" s="8" t="s">
        <v>12</v>
      </c>
      <c r="F114" s="9"/>
    </row>
    <row r="115" spans="1:6" ht="12.75">
      <c r="A115" s="7" t="s">
        <v>127</v>
      </c>
      <c r="B115" s="8">
        <v>4256</v>
      </c>
      <c r="C115" s="7" t="s">
        <v>144</v>
      </c>
      <c r="D115" s="8" t="s">
        <v>129</v>
      </c>
      <c r="E115" s="8" t="s">
        <v>12</v>
      </c>
      <c r="F115" s="9"/>
    </row>
    <row r="116" spans="1:6" ht="12.75">
      <c r="A116" s="7" t="s">
        <v>127</v>
      </c>
      <c r="B116" s="8">
        <v>4780</v>
      </c>
      <c r="C116" s="7" t="s">
        <v>69</v>
      </c>
      <c r="D116" s="8" t="s">
        <v>129</v>
      </c>
      <c r="E116" s="8" t="s">
        <v>12</v>
      </c>
      <c r="F116" s="9"/>
    </row>
    <row r="117" spans="1:6" ht="12.75">
      <c r="A117" s="7" t="s">
        <v>127</v>
      </c>
      <c r="B117" s="8">
        <v>8296</v>
      </c>
      <c r="C117" s="7" t="s">
        <v>145</v>
      </c>
      <c r="D117" s="8" t="s">
        <v>129</v>
      </c>
      <c r="E117" s="8" t="s">
        <v>12</v>
      </c>
      <c r="F117" s="9"/>
    </row>
    <row r="118" spans="1:6" ht="12.75">
      <c r="A118" s="7" t="s">
        <v>127</v>
      </c>
      <c r="B118" s="8">
        <v>6456</v>
      </c>
      <c r="C118" s="7" t="s">
        <v>146</v>
      </c>
      <c r="D118" s="8" t="s">
        <v>129</v>
      </c>
      <c r="E118" s="8" t="s">
        <v>12</v>
      </c>
      <c r="F118" s="9"/>
    </row>
    <row r="119" spans="1:6" ht="12.75">
      <c r="A119" s="7" t="s">
        <v>127</v>
      </c>
      <c r="B119" s="8">
        <v>5900</v>
      </c>
      <c r="C119" s="7" t="s">
        <v>147</v>
      </c>
      <c r="D119" s="8" t="s">
        <v>129</v>
      </c>
      <c r="E119" s="8" t="s">
        <v>12</v>
      </c>
      <c r="F119" s="9"/>
    </row>
    <row r="120" spans="1:6" ht="12.75">
      <c r="A120" s="7" t="s">
        <v>127</v>
      </c>
      <c r="B120" s="8">
        <v>7466</v>
      </c>
      <c r="C120" s="7" t="s">
        <v>148</v>
      </c>
      <c r="D120" s="8" t="s">
        <v>129</v>
      </c>
      <c r="E120" s="8" t="s">
        <v>12</v>
      </c>
      <c r="F120" s="9"/>
    </row>
    <row r="121" spans="1:6" ht="12.75">
      <c r="A121" s="7" t="s">
        <v>127</v>
      </c>
      <c r="B121" s="8">
        <v>4262</v>
      </c>
      <c r="C121" s="7" t="s">
        <v>149</v>
      </c>
      <c r="D121" s="8" t="s">
        <v>129</v>
      </c>
      <c r="E121" s="8" t="s">
        <v>12</v>
      </c>
      <c r="F121" s="9"/>
    </row>
    <row r="122" spans="1:6" ht="12.75">
      <c r="A122" s="7" t="s">
        <v>127</v>
      </c>
      <c r="B122" s="8">
        <v>4263</v>
      </c>
      <c r="C122" s="7" t="s">
        <v>150</v>
      </c>
      <c r="D122" s="8" t="s">
        <v>129</v>
      </c>
      <c r="E122" s="8" t="s">
        <v>12</v>
      </c>
      <c r="F122" s="9"/>
    </row>
    <row r="123" spans="1:6" ht="12.75">
      <c r="A123" s="7" t="s">
        <v>127</v>
      </c>
      <c r="B123" s="8">
        <v>4264</v>
      </c>
      <c r="C123" s="7" t="s">
        <v>153</v>
      </c>
      <c r="D123" s="8" t="s">
        <v>129</v>
      </c>
      <c r="E123" s="8" t="s">
        <v>12</v>
      </c>
      <c r="F123" s="9"/>
    </row>
    <row r="124" spans="1:6" ht="12.75">
      <c r="A124" s="7" t="s">
        <v>127</v>
      </c>
      <c r="B124" s="8">
        <v>4265</v>
      </c>
      <c r="C124" s="7" t="s">
        <v>154</v>
      </c>
      <c r="D124" s="8" t="s">
        <v>129</v>
      </c>
      <c r="E124" s="8" t="s">
        <v>12</v>
      </c>
      <c r="F124" s="9"/>
    </row>
    <row r="125" spans="1:6" ht="12.75">
      <c r="A125" s="7" t="s">
        <v>127</v>
      </c>
      <c r="B125" s="8">
        <v>4269</v>
      </c>
      <c r="C125" s="7" t="s">
        <v>155</v>
      </c>
      <c r="D125" s="8" t="s">
        <v>129</v>
      </c>
      <c r="E125" s="8" t="s">
        <v>12</v>
      </c>
      <c r="F125" s="9"/>
    </row>
    <row r="126" spans="1:6" ht="12.75">
      <c r="A126" s="7" t="s">
        <v>127</v>
      </c>
      <c r="B126" s="8">
        <v>4276</v>
      </c>
      <c r="C126" s="7" t="s">
        <v>156</v>
      </c>
      <c r="D126" s="8" t="s">
        <v>129</v>
      </c>
      <c r="E126" s="8" t="s">
        <v>12</v>
      </c>
      <c r="F126" s="9"/>
    </row>
    <row r="127" spans="1:6" ht="12.75">
      <c r="A127" s="7" t="s">
        <v>127</v>
      </c>
      <c r="B127" s="8">
        <v>4277</v>
      </c>
      <c r="C127" s="7" t="s">
        <v>157</v>
      </c>
      <c r="D127" s="8" t="s">
        <v>129</v>
      </c>
      <c r="E127" s="8" t="s">
        <v>12</v>
      </c>
      <c r="F127" s="9"/>
    </row>
    <row r="128" spans="1:6" ht="12.75">
      <c r="A128" s="7" t="s">
        <v>127</v>
      </c>
      <c r="B128" s="8">
        <v>4207</v>
      </c>
      <c r="C128" s="7" t="s">
        <v>158</v>
      </c>
      <c r="D128" s="8" t="s">
        <v>129</v>
      </c>
      <c r="E128" s="8" t="s">
        <v>12</v>
      </c>
      <c r="F128" s="9"/>
    </row>
    <row r="129" spans="1:6" ht="12.75">
      <c r="A129" s="7" t="s">
        <v>127</v>
      </c>
      <c r="B129" s="8">
        <v>1554</v>
      </c>
      <c r="C129" s="7" t="s">
        <v>159</v>
      </c>
      <c r="D129" s="8" t="s">
        <v>129</v>
      </c>
      <c r="E129" s="8" t="s">
        <v>12</v>
      </c>
      <c r="F129" s="9"/>
    </row>
    <row r="130" spans="1:6" ht="12.75">
      <c r="A130" s="7" t="s">
        <v>127</v>
      </c>
      <c r="B130" s="8">
        <v>7800</v>
      </c>
      <c r="C130" s="7" t="s">
        <v>160</v>
      </c>
      <c r="D130" s="8" t="s">
        <v>129</v>
      </c>
      <c r="E130" s="8" t="s">
        <v>12</v>
      </c>
      <c r="F130" s="9"/>
    </row>
    <row r="131" spans="1:6" ht="12.75">
      <c r="A131" s="7" t="s">
        <v>127</v>
      </c>
      <c r="B131" s="8">
        <v>4280</v>
      </c>
      <c r="C131" s="7" t="s">
        <v>161</v>
      </c>
      <c r="D131" s="8" t="s">
        <v>129</v>
      </c>
      <c r="E131" s="8" t="s">
        <v>12</v>
      </c>
      <c r="F131" s="9"/>
    </row>
    <row r="132" spans="2:6" ht="12.75">
      <c r="B132" s="8"/>
      <c r="F132" s="9"/>
    </row>
    <row r="133" spans="2:6" ht="12.75">
      <c r="B133" s="8"/>
      <c r="D133" s="5">
        <f>COUNTA(D3:D131)</f>
        <v>129</v>
      </c>
      <c r="E133" s="5">
        <f>COUNTA(E3:E131)</f>
        <v>127</v>
      </c>
      <c r="F133" s="5">
        <f>COUNTA(F3:F131)</f>
        <v>0</v>
      </c>
    </row>
    <row r="134" spans="1:6" ht="13.5" thickBot="1">
      <c r="A134" s="12"/>
      <c r="B134" s="13"/>
      <c r="C134" s="12"/>
      <c r="D134" s="14"/>
      <c r="E134" s="14"/>
      <c r="F134" s="14"/>
    </row>
    <row r="135" spans="2:6" ht="13.5" thickTop="1">
      <c r="B135" s="8"/>
      <c r="D135" s="5"/>
      <c r="E135" s="5"/>
      <c r="F135" s="5"/>
    </row>
    <row r="136" spans="1:6" ht="12.75">
      <c r="A136" s="7" t="s">
        <v>162</v>
      </c>
      <c r="B136" s="11" t="s">
        <v>163</v>
      </c>
      <c r="C136" s="7" t="s">
        <v>164</v>
      </c>
      <c r="D136" s="15" t="s">
        <v>165</v>
      </c>
      <c r="E136" s="5"/>
      <c r="F136" s="5"/>
    </row>
    <row r="137" spans="1:6" ht="12.75">
      <c r="A137" s="7" t="s">
        <v>162</v>
      </c>
      <c r="B137" s="11" t="s">
        <v>166</v>
      </c>
      <c r="C137" s="7" t="s">
        <v>167</v>
      </c>
      <c r="D137" s="8" t="s">
        <v>165</v>
      </c>
      <c r="E137" s="16"/>
      <c r="F137" s="9"/>
    </row>
    <row r="138" spans="1:6" ht="12.75">
      <c r="A138" s="7" t="s">
        <v>162</v>
      </c>
      <c r="B138" s="8" t="s">
        <v>168</v>
      </c>
      <c r="C138" s="7" t="s">
        <v>169</v>
      </c>
      <c r="D138" s="8" t="s">
        <v>165</v>
      </c>
      <c r="E138" s="16"/>
      <c r="F138" s="9"/>
    </row>
    <row r="139" spans="1:6" ht="12.75">
      <c r="A139" s="7" t="s">
        <v>162</v>
      </c>
      <c r="B139" s="8" t="s">
        <v>170</v>
      </c>
      <c r="C139" s="7" t="s">
        <v>171</v>
      </c>
      <c r="D139" s="8" t="s">
        <v>165</v>
      </c>
      <c r="E139" s="16"/>
      <c r="F139" s="9"/>
    </row>
    <row r="140" spans="1:6" ht="12.75">
      <c r="A140" s="7" t="s">
        <v>162</v>
      </c>
      <c r="B140" s="8">
        <v>4294</v>
      </c>
      <c r="C140" s="7" t="s">
        <v>172</v>
      </c>
      <c r="D140" s="8" t="s">
        <v>165</v>
      </c>
      <c r="E140" s="8" t="s">
        <v>12</v>
      </c>
      <c r="F140" s="9"/>
    </row>
    <row r="141" spans="1:6" ht="12.75">
      <c r="A141" s="7" t="s">
        <v>162</v>
      </c>
      <c r="B141" s="8">
        <v>9297</v>
      </c>
      <c r="C141" s="7" t="s">
        <v>173</v>
      </c>
      <c r="D141" s="8" t="s">
        <v>165</v>
      </c>
      <c r="E141" s="8" t="s">
        <v>12</v>
      </c>
      <c r="F141" s="9"/>
    </row>
    <row r="142" spans="1:6" ht="12.75">
      <c r="A142" s="7" t="s">
        <v>162</v>
      </c>
      <c r="B142" s="8" t="s">
        <v>174</v>
      </c>
      <c r="C142" s="7" t="s">
        <v>175</v>
      </c>
      <c r="D142" s="8" t="s">
        <v>165</v>
      </c>
      <c r="E142" s="16"/>
      <c r="F142" s="9"/>
    </row>
    <row r="143" spans="1:7" ht="12.75">
      <c r="A143" s="7" t="s">
        <v>162</v>
      </c>
      <c r="B143" s="8">
        <v>9416</v>
      </c>
      <c r="C143" s="7" t="s">
        <v>176</v>
      </c>
      <c r="D143" s="8" t="s">
        <v>165</v>
      </c>
      <c r="E143" s="8" t="s">
        <v>12</v>
      </c>
      <c r="F143" s="9"/>
      <c r="G143" s="5">
        <f>COUNTA(G3:G141)</f>
        <v>2</v>
      </c>
    </row>
    <row r="144" spans="1:7" ht="13.5" thickBot="1">
      <c r="A144" s="7" t="s">
        <v>162</v>
      </c>
      <c r="B144" s="8">
        <v>9417</v>
      </c>
      <c r="C144" s="7" t="s">
        <v>26</v>
      </c>
      <c r="D144" s="8" t="s">
        <v>165</v>
      </c>
      <c r="E144" s="8" t="s">
        <v>12</v>
      </c>
      <c r="F144" s="9"/>
      <c r="G144" s="14"/>
    </row>
    <row r="145" spans="1:7" ht="13.5" thickTop="1">
      <c r="A145" s="7" t="s">
        <v>162</v>
      </c>
      <c r="B145" s="11" t="s">
        <v>735</v>
      </c>
      <c r="C145" s="7" t="s">
        <v>736</v>
      </c>
      <c r="D145" s="8" t="s">
        <v>165</v>
      </c>
      <c r="F145" s="9"/>
      <c r="G145" s="5"/>
    </row>
    <row r="146" spans="1:7" ht="12.75">
      <c r="A146" s="7" t="s">
        <v>162</v>
      </c>
      <c r="B146" s="8">
        <v>7048</v>
      </c>
      <c r="C146" s="7" t="s">
        <v>177</v>
      </c>
      <c r="D146" s="8" t="s">
        <v>165</v>
      </c>
      <c r="E146" s="8" t="s">
        <v>12</v>
      </c>
      <c r="F146" s="9"/>
      <c r="G146" s="15" t="s">
        <v>14</v>
      </c>
    </row>
    <row r="147" spans="1:7" ht="12.75">
      <c r="A147" s="7" t="s">
        <v>162</v>
      </c>
      <c r="B147" s="8" t="s">
        <v>178</v>
      </c>
      <c r="C147" s="7" t="s">
        <v>179</v>
      </c>
      <c r="D147" s="8" t="s">
        <v>165</v>
      </c>
      <c r="E147" s="16"/>
      <c r="F147" s="9"/>
      <c r="G147" s="8" t="s">
        <v>14</v>
      </c>
    </row>
    <row r="148" spans="1:7" ht="12.75">
      <c r="A148" s="7" t="s">
        <v>162</v>
      </c>
      <c r="B148" s="8">
        <v>4297</v>
      </c>
      <c r="C148" s="7" t="s">
        <v>180</v>
      </c>
      <c r="D148" s="8" t="s">
        <v>165</v>
      </c>
      <c r="E148" s="8" t="s">
        <v>12</v>
      </c>
      <c r="F148" s="9"/>
      <c r="G148" s="8" t="s">
        <v>14</v>
      </c>
    </row>
    <row r="149" spans="1:7" ht="12.75">
      <c r="A149" s="7" t="s">
        <v>162</v>
      </c>
      <c r="B149" s="8">
        <v>4974</v>
      </c>
      <c r="C149" s="7" t="s">
        <v>181</v>
      </c>
      <c r="D149" s="8" t="s">
        <v>165</v>
      </c>
      <c r="E149" s="8" t="s">
        <v>12</v>
      </c>
      <c r="F149" s="9"/>
      <c r="G149" s="8" t="s">
        <v>14</v>
      </c>
    </row>
    <row r="150" spans="1:6" ht="12.75">
      <c r="A150" s="7" t="s">
        <v>162</v>
      </c>
      <c r="B150" s="8">
        <v>4301</v>
      </c>
      <c r="C150" s="7" t="s">
        <v>182</v>
      </c>
      <c r="D150" s="8" t="s">
        <v>165</v>
      </c>
      <c r="E150" s="8" t="s">
        <v>12</v>
      </c>
      <c r="F150" s="9"/>
    </row>
    <row r="151" spans="1:6" ht="12.75">
      <c r="A151" s="7" t="s">
        <v>162</v>
      </c>
      <c r="B151" s="8">
        <v>9415</v>
      </c>
      <c r="C151" s="7" t="s">
        <v>183</v>
      </c>
      <c r="D151" s="8" t="s">
        <v>165</v>
      </c>
      <c r="E151" s="8" t="s">
        <v>12</v>
      </c>
      <c r="F151" s="19"/>
    </row>
    <row r="152" spans="1:7" ht="12.75">
      <c r="A152" s="7" t="s">
        <v>162</v>
      </c>
      <c r="B152" s="11" t="s">
        <v>737</v>
      </c>
      <c r="C152" s="7" t="s">
        <v>738</v>
      </c>
      <c r="D152" s="8" t="s">
        <v>165</v>
      </c>
      <c r="F152" s="19"/>
      <c r="G152" s="8" t="s">
        <v>14</v>
      </c>
    </row>
    <row r="153" spans="1:6" ht="12.75">
      <c r="A153" s="7" t="s">
        <v>162</v>
      </c>
      <c r="B153" s="8">
        <v>6694</v>
      </c>
      <c r="C153" s="7" t="s">
        <v>184</v>
      </c>
      <c r="D153" s="8" t="s">
        <v>165</v>
      </c>
      <c r="E153" s="9" t="s">
        <v>12</v>
      </c>
      <c r="F153" s="19"/>
    </row>
    <row r="154" spans="1:6" ht="12.75">
      <c r="A154" s="7" t="s">
        <v>185</v>
      </c>
      <c r="B154" s="8">
        <v>9221</v>
      </c>
      <c r="C154" s="7" t="s">
        <v>186</v>
      </c>
      <c r="D154" s="8" t="s">
        <v>187</v>
      </c>
      <c r="E154" s="8" t="s">
        <v>12</v>
      </c>
      <c r="F154" s="19"/>
    </row>
    <row r="155" spans="1:6" ht="12.75">
      <c r="A155" s="7" t="s">
        <v>185</v>
      </c>
      <c r="B155" s="8">
        <v>7804</v>
      </c>
      <c r="C155" s="7" t="s">
        <v>188</v>
      </c>
      <c r="D155" s="8" t="s">
        <v>187</v>
      </c>
      <c r="E155" s="8" t="s">
        <v>12</v>
      </c>
      <c r="F155" s="19"/>
    </row>
    <row r="156" spans="1:6" ht="12.75">
      <c r="A156" s="7" t="s">
        <v>185</v>
      </c>
      <c r="B156" s="8" t="s">
        <v>189</v>
      </c>
      <c r="C156" s="7" t="s">
        <v>190</v>
      </c>
      <c r="D156" s="8" t="s">
        <v>187</v>
      </c>
      <c r="F156" s="19"/>
    </row>
    <row r="157" spans="1:7" ht="12.75">
      <c r="A157" s="7" t="s">
        <v>185</v>
      </c>
      <c r="B157" s="8">
        <v>7049</v>
      </c>
      <c r="C157" s="7" t="s">
        <v>191</v>
      </c>
      <c r="D157" s="8" t="s">
        <v>187</v>
      </c>
      <c r="E157" s="9" t="s">
        <v>12</v>
      </c>
      <c r="F157" s="19"/>
      <c r="G157" s="8" t="s">
        <v>14</v>
      </c>
    </row>
    <row r="158" spans="1:6" ht="12.75">
      <c r="A158" s="7" t="s">
        <v>185</v>
      </c>
      <c r="B158" s="8">
        <v>4344</v>
      </c>
      <c r="C158" s="7" t="s">
        <v>739</v>
      </c>
      <c r="D158" s="8" t="s">
        <v>187</v>
      </c>
      <c r="E158" s="8" t="s">
        <v>12</v>
      </c>
      <c r="F158" s="19"/>
    </row>
    <row r="159" spans="1:7" ht="12.75">
      <c r="A159" s="7" t="s">
        <v>185</v>
      </c>
      <c r="B159" s="8">
        <v>8535</v>
      </c>
      <c r="C159" s="7" t="s">
        <v>192</v>
      </c>
      <c r="D159" s="8" t="s">
        <v>187</v>
      </c>
      <c r="E159" s="8" t="s">
        <v>12</v>
      </c>
      <c r="F159" s="19"/>
      <c r="G159" s="18"/>
    </row>
    <row r="160" spans="1:6" ht="12.75">
      <c r="A160" s="7" t="s">
        <v>185</v>
      </c>
      <c r="B160" s="8">
        <v>7054</v>
      </c>
      <c r="C160" s="7" t="s">
        <v>193</v>
      </c>
      <c r="D160" s="8" t="s">
        <v>187</v>
      </c>
      <c r="E160" s="8" t="s">
        <v>12</v>
      </c>
      <c r="F160" s="19"/>
    </row>
    <row r="161" spans="1:7" ht="12.75">
      <c r="A161" s="7" t="s">
        <v>185</v>
      </c>
      <c r="B161" s="8">
        <v>7297</v>
      </c>
      <c r="C161" s="7" t="s">
        <v>194</v>
      </c>
      <c r="D161" s="8" t="s">
        <v>187</v>
      </c>
      <c r="E161" s="8" t="s">
        <v>12</v>
      </c>
      <c r="F161" s="19"/>
      <c r="G161" s="19"/>
    </row>
    <row r="162" spans="1:7" ht="12.75">
      <c r="A162" s="7" t="s">
        <v>185</v>
      </c>
      <c r="B162" s="8">
        <v>4345</v>
      </c>
      <c r="C162" s="7" t="s">
        <v>740</v>
      </c>
      <c r="D162" s="8" t="s">
        <v>187</v>
      </c>
      <c r="E162" s="8" t="s">
        <v>12</v>
      </c>
      <c r="F162" s="19"/>
      <c r="G162" s="19"/>
    </row>
    <row r="163" spans="1:7" ht="12.75">
      <c r="A163" s="7" t="s">
        <v>185</v>
      </c>
      <c r="B163" s="11">
        <v>8729</v>
      </c>
      <c r="C163" s="7" t="s">
        <v>195</v>
      </c>
      <c r="D163" s="8" t="s">
        <v>187</v>
      </c>
      <c r="E163" s="8" t="s">
        <v>12</v>
      </c>
      <c r="F163" s="19"/>
      <c r="G163" s="8" t="s">
        <v>14</v>
      </c>
    </row>
    <row r="164" spans="1:7" ht="12.75">
      <c r="A164" s="7" t="s">
        <v>185</v>
      </c>
      <c r="B164" s="8">
        <v>4298</v>
      </c>
      <c r="C164" s="7" t="s">
        <v>196</v>
      </c>
      <c r="D164" s="8" t="s">
        <v>187</v>
      </c>
      <c r="E164" s="8" t="s">
        <v>12</v>
      </c>
      <c r="F164" s="19"/>
      <c r="G164" s="19"/>
    </row>
    <row r="165" spans="1:7" ht="12.75">
      <c r="A165" s="7" t="s">
        <v>185</v>
      </c>
      <c r="B165" s="8" t="s">
        <v>741</v>
      </c>
      <c r="C165" s="7" t="s">
        <v>182</v>
      </c>
      <c r="D165" s="8" t="s">
        <v>187</v>
      </c>
      <c r="E165" s="8" t="s">
        <v>12</v>
      </c>
      <c r="F165" s="19"/>
      <c r="G165" s="19"/>
    </row>
    <row r="166" spans="1:7" ht="12.75">
      <c r="A166" s="7" t="s">
        <v>185</v>
      </c>
      <c r="B166" s="8">
        <v>5198</v>
      </c>
      <c r="C166" s="7" t="s">
        <v>197</v>
      </c>
      <c r="D166" s="8" t="s">
        <v>187</v>
      </c>
      <c r="E166" s="8" t="s">
        <v>12</v>
      </c>
      <c r="F166" s="19"/>
      <c r="G166" s="19"/>
    </row>
    <row r="167" spans="1:7" ht="12.75">
      <c r="A167" s="7" t="s">
        <v>185</v>
      </c>
      <c r="B167" s="8">
        <v>9458</v>
      </c>
      <c r="C167" s="7" t="s">
        <v>198</v>
      </c>
      <c r="D167" s="8" t="s">
        <v>187</v>
      </c>
      <c r="F167" s="9" t="s">
        <v>13</v>
      </c>
      <c r="G167" s="8" t="s">
        <v>14</v>
      </c>
    </row>
    <row r="168" spans="1:7" ht="12.75">
      <c r="A168" s="7" t="s">
        <v>185</v>
      </c>
      <c r="B168" s="8">
        <v>2338</v>
      </c>
      <c r="C168" s="7" t="s">
        <v>199</v>
      </c>
      <c r="D168" s="8" t="s">
        <v>187</v>
      </c>
      <c r="E168" s="8" t="s">
        <v>12</v>
      </c>
      <c r="F168" s="19"/>
      <c r="G168" s="19"/>
    </row>
    <row r="169" spans="1:7" ht="12.75">
      <c r="A169" s="7" t="s">
        <v>200</v>
      </c>
      <c r="B169" s="8">
        <v>9283</v>
      </c>
      <c r="C169" s="7" t="s">
        <v>201</v>
      </c>
      <c r="D169" s="8" t="s">
        <v>202</v>
      </c>
      <c r="E169" s="8" t="s">
        <v>12</v>
      </c>
      <c r="F169" s="8"/>
      <c r="G169" s="8" t="s">
        <v>14</v>
      </c>
    </row>
    <row r="170" spans="1:7" ht="12.75">
      <c r="A170" s="7" t="s">
        <v>200</v>
      </c>
      <c r="B170" s="8">
        <v>4354</v>
      </c>
      <c r="C170" s="7" t="s">
        <v>203</v>
      </c>
      <c r="D170" s="8" t="s">
        <v>202</v>
      </c>
      <c r="E170" s="8" t="s">
        <v>12</v>
      </c>
      <c r="F170" s="19"/>
      <c r="G170" s="19"/>
    </row>
    <row r="171" spans="1:7" ht="12.75">
      <c r="A171" s="7" t="s">
        <v>200</v>
      </c>
      <c r="B171" s="8">
        <v>9063</v>
      </c>
      <c r="C171" s="7" t="s">
        <v>204</v>
      </c>
      <c r="D171" s="8" t="s">
        <v>202</v>
      </c>
      <c r="E171" s="8" t="s">
        <v>12</v>
      </c>
      <c r="F171" s="19"/>
      <c r="G171" s="19"/>
    </row>
    <row r="172" spans="1:7" ht="12.75">
      <c r="A172" s="7" t="s">
        <v>200</v>
      </c>
      <c r="B172" s="8">
        <v>4356</v>
      </c>
      <c r="C172" s="7" t="s">
        <v>205</v>
      </c>
      <c r="D172" s="8" t="s">
        <v>202</v>
      </c>
      <c r="E172" s="8" t="s">
        <v>12</v>
      </c>
      <c r="F172" s="19"/>
      <c r="G172" s="20"/>
    </row>
    <row r="173" spans="1:7" ht="12.75">
      <c r="A173" s="7" t="s">
        <v>200</v>
      </c>
      <c r="B173" s="8">
        <v>9055</v>
      </c>
      <c r="C173" s="7" t="s">
        <v>206</v>
      </c>
      <c r="D173" s="8" t="s">
        <v>202</v>
      </c>
      <c r="E173" s="9" t="s">
        <v>12</v>
      </c>
      <c r="F173" s="19"/>
      <c r="G173" s="19"/>
    </row>
    <row r="174" spans="1:7" ht="12.75">
      <c r="A174" s="7" t="s">
        <v>200</v>
      </c>
      <c r="B174" s="8">
        <v>4305</v>
      </c>
      <c r="C174" s="7" t="s">
        <v>207</v>
      </c>
      <c r="D174" s="8" t="s">
        <v>202</v>
      </c>
      <c r="E174" s="8" t="s">
        <v>12</v>
      </c>
      <c r="F174" s="19"/>
      <c r="G174" s="19"/>
    </row>
    <row r="175" spans="1:7" ht="12.75">
      <c r="A175" s="7" t="s">
        <v>200</v>
      </c>
      <c r="B175" s="8">
        <v>4378</v>
      </c>
      <c r="C175" s="7" t="s">
        <v>208</v>
      </c>
      <c r="D175" s="8" t="s">
        <v>202</v>
      </c>
      <c r="E175" s="8" t="s">
        <v>12</v>
      </c>
      <c r="F175" s="19"/>
      <c r="G175" s="8" t="s">
        <v>14</v>
      </c>
    </row>
    <row r="176" spans="1:7" ht="12.75">
      <c r="A176" s="7" t="s">
        <v>200</v>
      </c>
      <c r="B176" s="8">
        <v>9064</v>
      </c>
      <c r="C176" s="7" t="s">
        <v>209</v>
      </c>
      <c r="D176" s="8" t="s">
        <v>202</v>
      </c>
      <c r="E176" s="8" t="s">
        <v>12</v>
      </c>
      <c r="F176" s="19"/>
      <c r="G176" s="20"/>
    </row>
    <row r="177" spans="1:7" ht="12.75">
      <c r="A177" s="7" t="s">
        <v>200</v>
      </c>
      <c r="B177" s="8">
        <v>4290</v>
      </c>
      <c r="C177" s="7" t="s">
        <v>210</v>
      </c>
      <c r="D177" s="8" t="s">
        <v>202</v>
      </c>
      <c r="E177" s="8" t="s">
        <v>12</v>
      </c>
      <c r="F177" s="19"/>
      <c r="G177" s="20"/>
    </row>
    <row r="178" spans="1:7" ht="12.75">
      <c r="A178" s="7" t="s">
        <v>200</v>
      </c>
      <c r="B178" s="8">
        <v>4361</v>
      </c>
      <c r="C178" s="7" t="s">
        <v>211</v>
      </c>
      <c r="D178" s="8" t="s">
        <v>202</v>
      </c>
      <c r="E178" s="8" t="s">
        <v>12</v>
      </c>
      <c r="F178" s="8"/>
      <c r="G178" s="19"/>
    </row>
    <row r="179" spans="1:7" ht="12.75">
      <c r="A179" s="7" t="s">
        <v>200</v>
      </c>
      <c r="B179" s="8">
        <v>8093</v>
      </c>
      <c r="C179" s="7" t="s">
        <v>212</v>
      </c>
      <c r="D179" s="8" t="s">
        <v>202</v>
      </c>
      <c r="E179" s="8" t="s">
        <v>12</v>
      </c>
      <c r="F179" s="19"/>
      <c r="G179" s="19"/>
    </row>
    <row r="180" spans="1:7" ht="12.75">
      <c r="A180" s="7" t="s">
        <v>200</v>
      </c>
      <c r="B180" s="8">
        <v>2061</v>
      </c>
      <c r="C180" s="7" t="s">
        <v>213</v>
      </c>
      <c r="D180" s="8" t="s">
        <v>202</v>
      </c>
      <c r="E180" s="8" t="s">
        <v>12</v>
      </c>
      <c r="F180" s="19"/>
      <c r="G180" s="19"/>
    </row>
    <row r="181" spans="1:7" ht="12.75">
      <c r="A181" s="7" t="s">
        <v>200</v>
      </c>
      <c r="B181" s="8">
        <v>9418</v>
      </c>
      <c r="C181" s="7" t="s">
        <v>214</v>
      </c>
      <c r="D181" s="8" t="s">
        <v>202</v>
      </c>
      <c r="E181" s="8" t="s">
        <v>12</v>
      </c>
      <c r="F181" s="19"/>
      <c r="G181" s="19"/>
    </row>
    <row r="182" spans="1:7" ht="12.75">
      <c r="A182" s="7" t="s">
        <v>200</v>
      </c>
      <c r="B182" s="8">
        <v>4387</v>
      </c>
      <c r="C182" s="7" t="s">
        <v>215</v>
      </c>
      <c r="D182" s="8" t="s">
        <v>202</v>
      </c>
      <c r="E182" s="8" t="s">
        <v>12</v>
      </c>
      <c r="F182" s="19"/>
      <c r="G182" s="19"/>
    </row>
    <row r="183" spans="1:7" ht="12.75">
      <c r="A183" s="7" t="s">
        <v>200</v>
      </c>
      <c r="B183" s="8">
        <v>8461</v>
      </c>
      <c r="C183" s="7" t="s">
        <v>216</v>
      </c>
      <c r="D183" s="8" t="s">
        <v>202</v>
      </c>
      <c r="E183" s="8" t="s">
        <v>12</v>
      </c>
      <c r="F183" s="19"/>
      <c r="G183" s="21"/>
    </row>
    <row r="184" spans="1:7" ht="12.75">
      <c r="A184" s="7" t="s">
        <v>200</v>
      </c>
      <c r="B184" s="8">
        <v>8662</v>
      </c>
      <c r="C184" s="7" t="s">
        <v>217</v>
      </c>
      <c r="D184" s="8" t="s">
        <v>202</v>
      </c>
      <c r="E184" s="8" t="s">
        <v>12</v>
      </c>
      <c r="F184" s="19"/>
      <c r="G184" s="19"/>
    </row>
    <row r="185" spans="1:7" ht="12.75">
      <c r="A185" s="7" t="s">
        <v>200</v>
      </c>
      <c r="B185" s="8">
        <v>4389</v>
      </c>
      <c r="C185" s="7" t="s">
        <v>218</v>
      </c>
      <c r="D185" s="8" t="s">
        <v>202</v>
      </c>
      <c r="E185" s="8" t="s">
        <v>12</v>
      </c>
      <c r="F185" s="19"/>
      <c r="G185" s="19"/>
    </row>
    <row r="186" spans="1:7" ht="12.75">
      <c r="A186" s="7" t="s">
        <v>200</v>
      </c>
      <c r="B186" s="8">
        <v>8871</v>
      </c>
      <c r="C186" s="7" t="s">
        <v>219</v>
      </c>
      <c r="D186" s="8" t="s">
        <v>202</v>
      </c>
      <c r="E186" s="8" t="s">
        <v>12</v>
      </c>
      <c r="F186" s="19"/>
      <c r="G186" s="19"/>
    </row>
    <row r="187" spans="1:7" ht="12.75">
      <c r="A187" s="7" t="s">
        <v>200</v>
      </c>
      <c r="B187" s="8">
        <v>4348</v>
      </c>
      <c r="C187" s="7" t="s">
        <v>220</v>
      </c>
      <c r="D187" s="8" t="s">
        <v>202</v>
      </c>
      <c r="E187" s="8" t="s">
        <v>12</v>
      </c>
      <c r="F187" s="19"/>
      <c r="G187" s="19"/>
    </row>
    <row r="188" spans="2:7" ht="12.75">
      <c r="B188" s="8"/>
      <c r="F188" s="19"/>
      <c r="G188" s="19"/>
    </row>
    <row r="189" spans="2:7" ht="12.75">
      <c r="B189" s="8"/>
      <c r="D189" s="5">
        <f>COUNTA(D137:D187)</f>
        <v>51</v>
      </c>
      <c r="E189" s="5">
        <f>COUNTA(E137:E187)</f>
        <v>42</v>
      </c>
      <c r="F189" s="5">
        <f>COUNTA(F137:F187)</f>
        <v>1</v>
      </c>
      <c r="G189" s="19"/>
    </row>
    <row r="190" spans="1:7" ht="13.5" thickBot="1">
      <c r="A190" s="12"/>
      <c r="B190" s="13"/>
      <c r="C190" s="12"/>
      <c r="D190" s="14"/>
      <c r="E190" s="14"/>
      <c r="F190" s="14"/>
      <c r="G190" s="19"/>
    </row>
    <row r="191" spans="2:7" ht="13.5" thickTop="1">
      <c r="B191" s="8"/>
      <c r="F191" s="19"/>
      <c r="G191" s="19"/>
    </row>
    <row r="192" spans="1:7" ht="12.75">
      <c r="A192" s="7" t="s">
        <v>221</v>
      </c>
      <c r="B192" s="8">
        <v>9420</v>
      </c>
      <c r="C192" s="7" t="s">
        <v>222</v>
      </c>
      <c r="D192" s="8" t="s">
        <v>223</v>
      </c>
      <c r="E192" s="8" t="s">
        <v>12</v>
      </c>
      <c r="F192" s="19"/>
      <c r="G192" s="19"/>
    </row>
    <row r="193" spans="1:7" ht="12.75">
      <c r="A193" s="7" t="s">
        <v>221</v>
      </c>
      <c r="B193" s="8">
        <v>9421</v>
      </c>
      <c r="C193" s="7" t="s">
        <v>224</v>
      </c>
      <c r="D193" s="8" t="s">
        <v>223</v>
      </c>
      <c r="E193" s="8" t="s">
        <v>12</v>
      </c>
      <c r="F193" s="19"/>
      <c r="G193" s="19"/>
    </row>
    <row r="194" spans="1:7" ht="12.75">
      <c r="A194" s="7" t="s">
        <v>221</v>
      </c>
      <c r="B194" s="8">
        <v>4422</v>
      </c>
      <c r="C194" s="7" t="s">
        <v>226</v>
      </c>
      <c r="D194" s="8" t="s">
        <v>223</v>
      </c>
      <c r="E194" s="8" t="s">
        <v>12</v>
      </c>
      <c r="F194" s="19"/>
      <c r="G194" s="19"/>
    </row>
    <row r="195" spans="1:7" ht="12.75">
      <c r="A195" s="7" t="s">
        <v>221</v>
      </c>
      <c r="B195" s="8">
        <v>9144</v>
      </c>
      <c r="C195" s="7" t="s">
        <v>227</v>
      </c>
      <c r="D195" s="8" t="s">
        <v>223</v>
      </c>
      <c r="E195" s="8" t="s">
        <v>12</v>
      </c>
      <c r="F195" s="19"/>
      <c r="G195" s="19"/>
    </row>
    <row r="196" spans="1:7" ht="12.75">
      <c r="A196" s="7" t="s">
        <v>221</v>
      </c>
      <c r="B196" s="8">
        <v>4425</v>
      </c>
      <c r="C196" s="7" t="s">
        <v>228</v>
      </c>
      <c r="D196" s="8" t="s">
        <v>223</v>
      </c>
      <c r="E196" s="8" t="s">
        <v>12</v>
      </c>
      <c r="F196" s="19"/>
      <c r="G196" s="19"/>
    </row>
    <row r="197" spans="1:7" ht="12.75">
      <c r="A197" s="7" t="s">
        <v>221</v>
      </c>
      <c r="B197" s="8">
        <v>8410</v>
      </c>
      <c r="C197" s="7" t="s">
        <v>229</v>
      </c>
      <c r="D197" s="8" t="s">
        <v>223</v>
      </c>
      <c r="E197" s="8" t="s">
        <v>12</v>
      </c>
      <c r="F197" s="19"/>
      <c r="G197" s="19"/>
    </row>
    <row r="198" spans="1:7" ht="12.75">
      <c r="A198" s="7" t="s">
        <v>221</v>
      </c>
      <c r="B198" s="8">
        <v>9419</v>
      </c>
      <c r="C198" s="7" t="s">
        <v>230</v>
      </c>
      <c r="D198" s="8" t="s">
        <v>223</v>
      </c>
      <c r="E198" s="8" t="s">
        <v>12</v>
      </c>
      <c r="F198" s="19"/>
      <c r="G198" s="19"/>
    </row>
    <row r="199" spans="1:7" ht="12.75">
      <c r="A199" s="7" t="s">
        <v>221</v>
      </c>
      <c r="B199" s="8">
        <v>5208</v>
      </c>
      <c r="C199" s="7" t="s">
        <v>411</v>
      </c>
      <c r="D199" s="8" t="s">
        <v>223</v>
      </c>
      <c r="E199" s="8" t="s">
        <v>12</v>
      </c>
      <c r="F199" s="19"/>
      <c r="G199" s="19"/>
    </row>
    <row r="200" spans="1:7" ht="12.75">
      <c r="A200" s="7" t="s">
        <v>221</v>
      </c>
      <c r="B200" s="8">
        <v>9260</v>
      </c>
      <c r="C200" s="7" t="s">
        <v>231</v>
      </c>
      <c r="D200" s="8" t="s">
        <v>223</v>
      </c>
      <c r="E200" s="8" t="s">
        <v>12</v>
      </c>
      <c r="F200" s="19"/>
      <c r="G200" s="19"/>
    </row>
    <row r="201" spans="1:7" ht="12.75">
      <c r="A201" s="7" t="s">
        <v>232</v>
      </c>
      <c r="B201" s="8">
        <v>8654</v>
      </c>
      <c r="C201" s="7" t="s">
        <v>233</v>
      </c>
      <c r="D201" s="8" t="s">
        <v>234</v>
      </c>
      <c r="E201" s="8" t="s">
        <v>12</v>
      </c>
      <c r="F201" s="19"/>
      <c r="G201" s="19"/>
    </row>
    <row r="202" spans="1:7" ht="12.75">
      <c r="A202" s="7" t="s">
        <v>232</v>
      </c>
      <c r="B202" s="8">
        <v>6701</v>
      </c>
      <c r="C202" s="7" t="s">
        <v>235</v>
      </c>
      <c r="D202" s="8" t="s">
        <v>234</v>
      </c>
      <c r="E202" s="8" t="s">
        <v>12</v>
      </c>
      <c r="F202" s="19"/>
      <c r="G202" s="19"/>
    </row>
    <row r="203" spans="1:7" ht="12.75">
      <c r="A203" s="7" t="s">
        <v>232</v>
      </c>
      <c r="B203" s="8">
        <v>3508</v>
      </c>
      <c r="C203" s="7" t="s">
        <v>479</v>
      </c>
      <c r="D203" s="8" t="s">
        <v>234</v>
      </c>
      <c r="E203" s="8" t="s">
        <v>12</v>
      </c>
      <c r="F203" s="19"/>
      <c r="G203" s="19"/>
    </row>
    <row r="204" spans="1:7" ht="12.75">
      <c r="A204" s="7" t="s">
        <v>232</v>
      </c>
      <c r="B204" s="8">
        <v>6703</v>
      </c>
      <c r="C204" s="7" t="s">
        <v>236</v>
      </c>
      <c r="D204" s="8" t="s">
        <v>234</v>
      </c>
      <c r="E204" s="8" t="s">
        <v>12</v>
      </c>
      <c r="F204" s="19"/>
      <c r="G204" s="21"/>
    </row>
    <row r="205" spans="1:7" ht="12.75">
      <c r="A205" s="7" t="s">
        <v>232</v>
      </c>
      <c r="B205" s="8">
        <v>8064</v>
      </c>
      <c r="C205" s="7" t="s">
        <v>237</v>
      </c>
      <c r="D205" s="8" t="s">
        <v>234</v>
      </c>
      <c r="E205" s="8" t="s">
        <v>12</v>
      </c>
      <c r="F205" s="19"/>
      <c r="G205" s="19"/>
    </row>
    <row r="206" spans="1:7" ht="12.75">
      <c r="A206" s="7" t="s">
        <v>232</v>
      </c>
      <c r="B206" s="8">
        <v>1033</v>
      </c>
      <c r="C206" s="7" t="s">
        <v>742</v>
      </c>
      <c r="D206" s="8" t="s">
        <v>234</v>
      </c>
      <c r="E206" s="8" t="s">
        <v>12</v>
      </c>
      <c r="F206" s="19"/>
      <c r="G206" s="5">
        <f>COUNTA(G146:G204)</f>
        <v>10</v>
      </c>
    </row>
    <row r="207" spans="1:7" ht="13.5" thickBot="1">
      <c r="A207" s="7" t="s">
        <v>232</v>
      </c>
      <c r="B207" s="8">
        <v>4631</v>
      </c>
      <c r="C207" s="7" t="s">
        <v>238</v>
      </c>
      <c r="D207" s="8" t="s">
        <v>234</v>
      </c>
      <c r="E207" s="8" t="s">
        <v>12</v>
      </c>
      <c r="F207" s="19"/>
      <c r="G207" s="14"/>
    </row>
    <row r="208" spans="1:7" ht="13.5" thickTop="1">
      <c r="A208" s="7" t="s">
        <v>232</v>
      </c>
      <c r="B208" s="8">
        <v>9261</v>
      </c>
      <c r="C208" s="7" t="s">
        <v>239</v>
      </c>
      <c r="D208" s="8" t="s">
        <v>234</v>
      </c>
      <c r="E208" s="16"/>
      <c r="F208" s="8" t="s">
        <v>13</v>
      </c>
      <c r="G208" s="19"/>
    </row>
    <row r="209" spans="1:7" ht="12.75">
      <c r="A209" s="7" t="s">
        <v>232</v>
      </c>
      <c r="B209" s="8" t="s">
        <v>240</v>
      </c>
      <c r="C209" s="7" t="s">
        <v>241</v>
      </c>
      <c r="D209" s="8" t="s">
        <v>234</v>
      </c>
      <c r="E209" s="8" t="s">
        <v>12</v>
      </c>
      <c r="F209" s="19"/>
      <c r="G209" s="19"/>
    </row>
    <row r="210" spans="1:7" ht="12.75">
      <c r="A210" s="7" t="s">
        <v>232</v>
      </c>
      <c r="B210" s="8">
        <v>1036</v>
      </c>
      <c r="C210" s="7" t="s">
        <v>743</v>
      </c>
      <c r="D210" s="8" t="s">
        <v>234</v>
      </c>
      <c r="E210" s="8" t="s">
        <v>12</v>
      </c>
      <c r="F210" s="19"/>
      <c r="G210" s="19"/>
    </row>
    <row r="211" spans="1:7" ht="12.75">
      <c r="A211" s="7" t="s">
        <v>232</v>
      </c>
      <c r="B211" s="8">
        <v>8889</v>
      </c>
      <c r="C211" s="7" t="s">
        <v>242</v>
      </c>
      <c r="D211" s="8" t="s">
        <v>234</v>
      </c>
      <c r="E211" s="8" t="s">
        <v>12</v>
      </c>
      <c r="F211" s="19"/>
      <c r="G211" s="19"/>
    </row>
    <row r="212" spans="1:7" ht="12.75">
      <c r="A212" s="7" t="s">
        <v>232</v>
      </c>
      <c r="B212" s="8">
        <v>8163</v>
      </c>
      <c r="C212" s="7" t="s">
        <v>243</v>
      </c>
      <c r="D212" s="8" t="s">
        <v>234</v>
      </c>
      <c r="E212" s="8" t="s">
        <v>12</v>
      </c>
      <c r="F212" s="19"/>
      <c r="G212" s="19"/>
    </row>
    <row r="213" spans="1:7" ht="12.75">
      <c r="A213" s="7" t="s">
        <v>232</v>
      </c>
      <c r="B213" s="8">
        <v>7203</v>
      </c>
      <c r="C213" s="7" t="s">
        <v>244</v>
      </c>
      <c r="D213" s="8" t="s">
        <v>234</v>
      </c>
      <c r="E213" s="8" t="s">
        <v>12</v>
      </c>
      <c r="F213" s="19"/>
      <c r="G213" s="19"/>
    </row>
    <row r="214" spans="1:7" ht="12.75">
      <c r="A214" s="7" t="s">
        <v>232</v>
      </c>
      <c r="B214" s="8">
        <v>4541</v>
      </c>
      <c r="C214" s="7" t="s">
        <v>245</v>
      </c>
      <c r="D214" s="8" t="s">
        <v>234</v>
      </c>
      <c r="E214" s="8" t="s">
        <v>12</v>
      </c>
      <c r="F214" s="19"/>
      <c r="G214" s="19"/>
    </row>
    <row r="215" spans="1:7" ht="12.75">
      <c r="A215" s="7" t="s">
        <v>232</v>
      </c>
      <c r="B215" s="8">
        <v>4454</v>
      </c>
      <c r="C215" s="7" t="s">
        <v>247</v>
      </c>
      <c r="D215" s="8" t="s">
        <v>234</v>
      </c>
      <c r="E215" s="8" t="s">
        <v>12</v>
      </c>
      <c r="F215" s="19"/>
      <c r="G215" s="19"/>
    </row>
    <row r="216" spans="1:7" ht="12.75">
      <c r="A216" s="7" t="s">
        <v>232</v>
      </c>
      <c r="B216" s="8">
        <v>4456</v>
      </c>
      <c r="C216" s="7" t="s">
        <v>248</v>
      </c>
      <c r="D216" s="8" t="s">
        <v>234</v>
      </c>
      <c r="E216" s="8" t="s">
        <v>12</v>
      </c>
      <c r="F216" s="19"/>
      <c r="G216" s="19"/>
    </row>
    <row r="217" spans="1:7" ht="12.75">
      <c r="A217" s="7" t="s">
        <v>232</v>
      </c>
      <c r="B217" s="8">
        <v>8148</v>
      </c>
      <c r="C217" s="7" t="s">
        <v>249</v>
      </c>
      <c r="D217" s="8" t="s">
        <v>234</v>
      </c>
      <c r="E217" s="8" t="s">
        <v>12</v>
      </c>
      <c r="F217" s="19"/>
      <c r="G217" s="19"/>
    </row>
    <row r="218" spans="1:7" ht="12.75">
      <c r="A218" s="7" t="s">
        <v>232</v>
      </c>
      <c r="B218" s="8">
        <v>4407</v>
      </c>
      <c r="C218" s="7" t="s">
        <v>251</v>
      </c>
      <c r="D218" s="8" t="s">
        <v>234</v>
      </c>
      <c r="E218" s="8" t="s">
        <v>12</v>
      </c>
      <c r="F218" s="19"/>
      <c r="G218" s="16"/>
    </row>
    <row r="219" spans="1:7" ht="12.75">
      <c r="A219" s="7" t="s">
        <v>232</v>
      </c>
      <c r="B219" s="8">
        <v>1037</v>
      </c>
      <c r="C219" s="7" t="s">
        <v>744</v>
      </c>
      <c r="D219" s="8" t="s">
        <v>234</v>
      </c>
      <c r="E219" s="8" t="s">
        <v>12</v>
      </c>
      <c r="F219" s="19"/>
      <c r="G219" s="16"/>
    </row>
    <row r="220" spans="1:7" ht="12.75">
      <c r="A220" s="7" t="s">
        <v>232</v>
      </c>
      <c r="B220" s="8">
        <v>4466</v>
      </c>
      <c r="C220" s="7" t="s">
        <v>253</v>
      </c>
      <c r="D220" s="8" t="s">
        <v>234</v>
      </c>
      <c r="E220" s="8" t="s">
        <v>12</v>
      </c>
      <c r="F220" s="19"/>
      <c r="G220" s="16"/>
    </row>
    <row r="221" spans="1:7" ht="12.75">
      <c r="A221" s="7" t="s">
        <v>232</v>
      </c>
      <c r="B221" s="8">
        <v>7498</v>
      </c>
      <c r="C221" s="7" t="s">
        <v>254</v>
      </c>
      <c r="D221" s="8" t="s">
        <v>234</v>
      </c>
      <c r="E221" s="8" t="s">
        <v>12</v>
      </c>
      <c r="F221" s="19"/>
      <c r="G221" s="16"/>
    </row>
    <row r="222" spans="1:7" ht="12.75">
      <c r="A222" s="7" t="s">
        <v>232</v>
      </c>
      <c r="B222" s="8">
        <v>4528</v>
      </c>
      <c r="C222" s="7" t="s">
        <v>255</v>
      </c>
      <c r="D222" s="8" t="s">
        <v>234</v>
      </c>
      <c r="E222" s="8" t="s">
        <v>12</v>
      </c>
      <c r="F222" s="19"/>
      <c r="G222" s="16"/>
    </row>
    <row r="223" spans="1:7" ht="12.75">
      <c r="A223" s="7" t="s">
        <v>232</v>
      </c>
      <c r="B223" s="8">
        <v>8890</v>
      </c>
      <c r="C223" s="7" t="s">
        <v>256</v>
      </c>
      <c r="D223" s="8" t="s">
        <v>234</v>
      </c>
      <c r="E223" s="8" t="s">
        <v>12</v>
      </c>
      <c r="F223" s="19"/>
      <c r="G223" s="16"/>
    </row>
    <row r="224" spans="1:7" ht="12.75">
      <c r="A224" s="7" t="s">
        <v>232</v>
      </c>
      <c r="B224" s="8">
        <v>4587</v>
      </c>
      <c r="C224" s="7" t="s">
        <v>257</v>
      </c>
      <c r="D224" s="8" t="s">
        <v>234</v>
      </c>
      <c r="E224" s="8" t="s">
        <v>12</v>
      </c>
      <c r="F224" s="19"/>
      <c r="G224" s="16"/>
    </row>
    <row r="225" spans="1:7" ht="12.75">
      <c r="A225" s="7" t="s">
        <v>232</v>
      </c>
      <c r="B225" s="8">
        <v>1039</v>
      </c>
      <c r="C225" s="7" t="s">
        <v>745</v>
      </c>
      <c r="D225" s="8" t="s">
        <v>234</v>
      </c>
      <c r="E225" s="8" t="s">
        <v>12</v>
      </c>
      <c r="F225" s="19"/>
      <c r="G225" s="16"/>
    </row>
    <row r="226" spans="1:7" ht="12.75">
      <c r="A226" s="7" t="s">
        <v>258</v>
      </c>
      <c r="B226" s="8">
        <v>6435</v>
      </c>
      <c r="C226" s="7" t="s">
        <v>746</v>
      </c>
      <c r="D226" s="8" t="s">
        <v>260</v>
      </c>
      <c r="E226" s="8" t="s">
        <v>12</v>
      </c>
      <c r="F226" s="19"/>
      <c r="G226" s="16"/>
    </row>
    <row r="227" spans="1:7" ht="12.75">
      <c r="A227" s="7" t="s">
        <v>258</v>
      </c>
      <c r="B227" s="8">
        <v>1071</v>
      </c>
      <c r="C227" s="7" t="s">
        <v>747</v>
      </c>
      <c r="D227" s="8" t="s">
        <v>260</v>
      </c>
      <c r="F227" s="19" t="s">
        <v>13</v>
      </c>
      <c r="G227" s="16"/>
    </row>
    <row r="228" spans="1:7" ht="12.75">
      <c r="A228" s="7" t="s">
        <v>258</v>
      </c>
      <c r="B228" s="8" t="s">
        <v>748</v>
      </c>
      <c r="C228" s="7" t="s">
        <v>222</v>
      </c>
      <c r="D228" s="8" t="s">
        <v>260</v>
      </c>
      <c r="E228" s="8" t="s">
        <v>12</v>
      </c>
      <c r="F228" s="19"/>
      <c r="G228" s="16"/>
    </row>
    <row r="229" spans="1:7" ht="12.75">
      <c r="A229" s="7" t="s">
        <v>258</v>
      </c>
      <c r="B229" s="8" t="s">
        <v>749</v>
      </c>
      <c r="C229" s="7" t="s">
        <v>224</v>
      </c>
      <c r="D229" s="8" t="s">
        <v>260</v>
      </c>
      <c r="E229" s="9" t="s">
        <v>12</v>
      </c>
      <c r="F229" s="19"/>
      <c r="G229" s="16"/>
    </row>
    <row r="230" spans="1:7" ht="12.75">
      <c r="A230" s="7" t="s">
        <v>258</v>
      </c>
      <c r="B230" s="8">
        <v>8063</v>
      </c>
      <c r="C230" s="7" t="s">
        <v>225</v>
      </c>
      <c r="D230" s="8" t="s">
        <v>260</v>
      </c>
      <c r="E230" s="8" t="s">
        <v>12</v>
      </c>
      <c r="F230" s="19"/>
      <c r="G230" s="16"/>
    </row>
    <row r="231" spans="1:7" ht="12.75">
      <c r="A231" s="7" t="s">
        <v>258</v>
      </c>
      <c r="B231" s="11" t="s">
        <v>750</v>
      </c>
      <c r="C231" s="7" t="s">
        <v>228</v>
      </c>
      <c r="D231" s="8" t="s">
        <v>260</v>
      </c>
      <c r="F231" s="19"/>
      <c r="G231" s="16"/>
    </row>
    <row r="232" spans="1:7" ht="12.75">
      <c r="A232" s="7" t="s">
        <v>258</v>
      </c>
      <c r="B232" s="8">
        <v>8657</v>
      </c>
      <c r="C232" s="7" t="s">
        <v>263</v>
      </c>
      <c r="D232" s="8" t="s">
        <v>260</v>
      </c>
      <c r="E232" s="8" t="s">
        <v>12</v>
      </c>
      <c r="F232" s="19"/>
      <c r="G232" s="16"/>
    </row>
    <row r="233" spans="1:7" ht="12.75">
      <c r="A233" s="7" t="s">
        <v>258</v>
      </c>
      <c r="B233" s="8">
        <v>9425</v>
      </c>
      <c r="C233" s="7" t="s">
        <v>266</v>
      </c>
      <c r="D233" s="8" t="s">
        <v>260</v>
      </c>
      <c r="E233" s="8" t="s">
        <v>12</v>
      </c>
      <c r="F233" s="19"/>
      <c r="G233" s="16"/>
    </row>
    <row r="234" spans="1:7" ht="12.75">
      <c r="A234" s="7" t="s">
        <v>258</v>
      </c>
      <c r="B234" s="8">
        <v>7561</v>
      </c>
      <c r="C234" s="7" t="s">
        <v>267</v>
      </c>
      <c r="D234" s="8" t="s">
        <v>260</v>
      </c>
      <c r="E234" s="8" t="s">
        <v>12</v>
      </c>
      <c r="F234" s="19"/>
      <c r="G234" s="16"/>
    </row>
    <row r="235" spans="1:7" ht="12.75">
      <c r="A235" s="7" t="s">
        <v>258</v>
      </c>
      <c r="B235" s="8">
        <v>9424</v>
      </c>
      <c r="C235" s="7" t="s">
        <v>268</v>
      </c>
      <c r="D235" s="8" t="s">
        <v>260</v>
      </c>
      <c r="E235" s="8" t="s">
        <v>12</v>
      </c>
      <c r="F235" s="19"/>
      <c r="G235" s="16"/>
    </row>
    <row r="236" spans="1:7" ht="12.75">
      <c r="A236" s="7" t="s">
        <v>269</v>
      </c>
      <c r="B236" s="8">
        <v>4432</v>
      </c>
      <c r="C236" s="7" t="s">
        <v>270</v>
      </c>
      <c r="D236" s="8" t="s">
        <v>271</v>
      </c>
      <c r="E236" s="8" t="s">
        <v>12</v>
      </c>
      <c r="F236" s="19"/>
      <c r="G236" s="16"/>
    </row>
    <row r="237" spans="1:7" ht="12.75">
      <c r="A237" s="7" t="s">
        <v>269</v>
      </c>
      <c r="B237" s="8">
        <v>4942</v>
      </c>
      <c r="C237" s="7" t="s">
        <v>272</v>
      </c>
      <c r="D237" s="8" t="s">
        <v>271</v>
      </c>
      <c r="E237" s="8" t="s">
        <v>12</v>
      </c>
      <c r="F237" s="19"/>
      <c r="G237" s="16"/>
    </row>
    <row r="238" spans="1:7" ht="12.75">
      <c r="A238" s="7" t="s">
        <v>269</v>
      </c>
      <c r="B238" s="8">
        <v>6705</v>
      </c>
      <c r="C238" s="7" t="s">
        <v>273</v>
      </c>
      <c r="D238" s="8" t="s">
        <v>271</v>
      </c>
      <c r="E238" s="8" t="s">
        <v>12</v>
      </c>
      <c r="F238" s="19"/>
      <c r="G238" s="16"/>
    </row>
    <row r="239" spans="1:7" ht="12.75">
      <c r="A239" s="7" t="s">
        <v>269</v>
      </c>
      <c r="B239" s="8">
        <v>4505</v>
      </c>
      <c r="C239" s="7" t="s">
        <v>274</v>
      </c>
      <c r="D239" s="8" t="s">
        <v>271</v>
      </c>
      <c r="E239" s="8" t="s">
        <v>12</v>
      </c>
      <c r="F239" s="19"/>
      <c r="G239" s="16"/>
    </row>
    <row r="240" spans="1:7" ht="12.75">
      <c r="A240" s="7" t="s">
        <v>269</v>
      </c>
      <c r="B240" s="8">
        <v>4506</v>
      </c>
      <c r="C240" s="7" t="s">
        <v>328</v>
      </c>
      <c r="D240" s="8" t="s">
        <v>271</v>
      </c>
      <c r="E240" s="8" t="s">
        <v>12</v>
      </c>
      <c r="F240" s="19"/>
      <c r="G240" s="16"/>
    </row>
    <row r="241" spans="1:7" ht="12.75">
      <c r="A241" s="7" t="s">
        <v>269</v>
      </c>
      <c r="B241" s="8">
        <v>7476</v>
      </c>
      <c r="C241" s="7" t="s">
        <v>275</v>
      </c>
      <c r="D241" s="8" t="s">
        <v>271</v>
      </c>
      <c r="E241" s="8" t="s">
        <v>12</v>
      </c>
      <c r="F241" s="19"/>
      <c r="G241" s="16"/>
    </row>
    <row r="242" spans="1:7" ht="12.75">
      <c r="A242" s="7" t="s">
        <v>269</v>
      </c>
      <c r="B242" s="8">
        <v>4341</v>
      </c>
      <c r="C242" s="7" t="s">
        <v>190</v>
      </c>
      <c r="D242" s="8" t="s">
        <v>271</v>
      </c>
      <c r="E242" s="8" t="s">
        <v>12</v>
      </c>
      <c r="F242" s="19"/>
      <c r="G242" s="16"/>
    </row>
    <row r="243" spans="1:7" ht="12.75">
      <c r="A243" s="7" t="s">
        <v>269</v>
      </c>
      <c r="B243" s="8">
        <v>4910</v>
      </c>
      <c r="C243" s="7" t="s">
        <v>276</v>
      </c>
      <c r="D243" s="8" t="s">
        <v>271</v>
      </c>
      <c r="E243" s="8" t="s">
        <v>12</v>
      </c>
      <c r="F243" s="19"/>
      <c r="G243" s="16"/>
    </row>
    <row r="244" spans="1:7" ht="12.75">
      <c r="A244" s="7" t="s">
        <v>269</v>
      </c>
      <c r="B244" s="11">
        <v>8165</v>
      </c>
      <c r="C244" s="7" t="s">
        <v>277</v>
      </c>
      <c r="D244" s="8" t="s">
        <v>271</v>
      </c>
      <c r="E244" s="8" t="s">
        <v>12</v>
      </c>
      <c r="F244" s="19"/>
      <c r="G244" s="16"/>
    </row>
    <row r="245" spans="1:7" ht="12.75">
      <c r="A245" s="7" t="s">
        <v>269</v>
      </c>
      <c r="B245" s="8">
        <v>5205</v>
      </c>
      <c r="C245" s="7" t="s">
        <v>278</v>
      </c>
      <c r="D245" s="8" t="s">
        <v>271</v>
      </c>
      <c r="E245" s="8" t="s">
        <v>12</v>
      </c>
      <c r="F245" s="19"/>
      <c r="G245" s="8" t="s">
        <v>14</v>
      </c>
    </row>
    <row r="246" spans="1:7" ht="12.75">
      <c r="A246" s="7" t="s">
        <v>269</v>
      </c>
      <c r="B246" s="8">
        <v>9426</v>
      </c>
      <c r="C246" s="7" t="s">
        <v>279</v>
      </c>
      <c r="D246" s="8" t="s">
        <v>271</v>
      </c>
      <c r="E246" s="8" t="s">
        <v>12</v>
      </c>
      <c r="F246" s="19"/>
      <c r="G246" s="16"/>
    </row>
    <row r="247" spans="1:7" ht="12.75">
      <c r="A247" s="7" t="s">
        <v>269</v>
      </c>
      <c r="B247" s="8">
        <v>6927</v>
      </c>
      <c r="C247" s="7" t="s">
        <v>280</v>
      </c>
      <c r="D247" s="8" t="s">
        <v>271</v>
      </c>
      <c r="E247" s="8" t="s">
        <v>12</v>
      </c>
      <c r="F247" s="19"/>
      <c r="G247" s="16"/>
    </row>
    <row r="248" spans="1:7" ht="12.75">
      <c r="A248" s="7" t="s">
        <v>269</v>
      </c>
      <c r="B248" s="8">
        <v>4639</v>
      </c>
      <c r="C248" s="7" t="s">
        <v>281</v>
      </c>
      <c r="D248" s="8" t="s">
        <v>271</v>
      </c>
      <c r="E248" s="8" t="s">
        <v>12</v>
      </c>
      <c r="F248" s="19"/>
      <c r="G248" s="16"/>
    </row>
    <row r="249" spans="1:7" ht="12.75">
      <c r="A249" s="7" t="s">
        <v>269</v>
      </c>
      <c r="B249" s="8">
        <v>7685</v>
      </c>
      <c r="C249" s="7" t="s">
        <v>282</v>
      </c>
      <c r="D249" s="8" t="s">
        <v>271</v>
      </c>
      <c r="E249" s="8" t="s">
        <v>12</v>
      </c>
      <c r="F249" s="19"/>
      <c r="G249" s="16"/>
    </row>
    <row r="250" spans="1:7" ht="12.75">
      <c r="A250" s="7" t="s">
        <v>269</v>
      </c>
      <c r="B250" s="8">
        <v>3390</v>
      </c>
      <c r="C250" s="7" t="s">
        <v>283</v>
      </c>
      <c r="D250" s="8" t="s">
        <v>271</v>
      </c>
      <c r="E250" s="8" t="s">
        <v>12</v>
      </c>
      <c r="F250" s="19"/>
      <c r="G250" s="16"/>
    </row>
    <row r="251" spans="1:7" ht="12.75">
      <c r="A251" s="7" t="s">
        <v>269</v>
      </c>
      <c r="B251" s="8">
        <v>6428</v>
      </c>
      <c r="C251" s="7" t="s">
        <v>284</v>
      </c>
      <c r="D251" s="8" t="s">
        <v>271</v>
      </c>
      <c r="E251" s="8" t="s">
        <v>12</v>
      </c>
      <c r="F251" s="19"/>
      <c r="G251" s="16"/>
    </row>
    <row r="252" spans="1:7" ht="12.75">
      <c r="A252" s="7" t="s">
        <v>269</v>
      </c>
      <c r="B252" s="8">
        <v>7125</v>
      </c>
      <c r="C252" s="7" t="s">
        <v>285</v>
      </c>
      <c r="D252" s="8" t="s">
        <v>271</v>
      </c>
      <c r="E252" s="8" t="s">
        <v>12</v>
      </c>
      <c r="F252" s="19"/>
      <c r="G252" s="16"/>
    </row>
    <row r="253" spans="1:7" ht="12.75">
      <c r="A253" s="7" t="s">
        <v>269</v>
      </c>
      <c r="B253" s="8">
        <v>6577</v>
      </c>
      <c r="C253" s="7" t="s">
        <v>286</v>
      </c>
      <c r="D253" s="8" t="s">
        <v>271</v>
      </c>
      <c r="E253" s="8" t="s">
        <v>12</v>
      </c>
      <c r="F253" s="19"/>
      <c r="G253" s="16"/>
    </row>
    <row r="254" spans="1:7" ht="12.75">
      <c r="A254" s="7" t="s">
        <v>269</v>
      </c>
      <c r="B254" s="8">
        <v>1040</v>
      </c>
      <c r="C254" s="7" t="s">
        <v>751</v>
      </c>
      <c r="D254" s="8" t="s">
        <v>271</v>
      </c>
      <c r="E254" s="8" t="s">
        <v>12</v>
      </c>
      <c r="F254" s="19"/>
      <c r="G254" s="16"/>
    </row>
    <row r="255" spans="1:7" ht="12.75">
      <c r="A255" s="7" t="s">
        <v>269</v>
      </c>
      <c r="B255" s="8">
        <v>6088</v>
      </c>
      <c r="C255" s="7" t="s">
        <v>287</v>
      </c>
      <c r="D255" s="8" t="s">
        <v>271</v>
      </c>
      <c r="E255" s="8" t="s">
        <v>12</v>
      </c>
      <c r="F255" s="19"/>
      <c r="G255" s="16"/>
    </row>
    <row r="256" spans="1:7" ht="12.75">
      <c r="A256" s="7" t="s">
        <v>269</v>
      </c>
      <c r="B256" s="8" t="s">
        <v>752</v>
      </c>
      <c r="C256" s="7" t="s">
        <v>366</v>
      </c>
      <c r="D256" s="8" t="s">
        <v>271</v>
      </c>
      <c r="E256" s="8" t="s">
        <v>12</v>
      </c>
      <c r="F256" s="19"/>
      <c r="G256" s="16"/>
    </row>
    <row r="257" spans="1:7" ht="12.75">
      <c r="A257" s="7" t="s">
        <v>269</v>
      </c>
      <c r="B257" s="8">
        <v>4036</v>
      </c>
      <c r="C257" s="7" t="s">
        <v>288</v>
      </c>
      <c r="D257" s="8" t="s">
        <v>271</v>
      </c>
      <c r="E257" s="8" t="s">
        <v>12</v>
      </c>
      <c r="F257" s="19"/>
      <c r="G257" s="16"/>
    </row>
    <row r="258" spans="1:7" ht="12.75">
      <c r="A258" s="7" t="s">
        <v>269</v>
      </c>
      <c r="B258" s="8">
        <v>6713</v>
      </c>
      <c r="C258" s="7" t="s">
        <v>289</v>
      </c>
      <c r="D258" s="8" t="s">
        <v>271</v>
      </c>
      <c r="E258" s="8" t="s">
        <v>12</v>
      </c>
      <c r="F258" s="19"/>
      <c r="G258" s="16"/>
    </row>
    <row r="259" spans="1:7" ht="12.75">
      <c r="A259" s="7" t="s">
        <v>269</v>
      </c>
      <c r="B259" s="8">
        <v>9427</v>
      </c>
      <c r="C259" s="7" t="s">
        <v>290</v>
      </c>
      <c r="D259" s="8" t="s">
        <v>271</v>
      </c>
      <c r="E259" s="8" t="s">
        <v>12</v>
      </c>
      <c r="F259" s="19"/>
      <c r="G259" s="16"/>
    </row>
    <row r="260" spans="1:7" ht="12.75">
      <c r="A260" s="7" t="s">
        <v>269</v>
      </c>
      <c r="B260" s="8">
        <v>4487</v>
      </c>
      <c r="C260" s="7" t="s">
        <v>291</v>
      </c>
      <c r="D260" s="8" t="s">
        <v>271</v>
      </c>
      <c r="E260" s="8" t="s">
        <v>12</v>
      </c>
      <c r="F260" s="19"/>
      <c r="G260" s="16"/>
    </row>
    <row r="261" spans="1:7" ht="12.75">
      <c r="A261" s="7" t="s">
        <v>269</v>
      </c>
      <c r="B261" s="8">
        <v>4496</v>
      </c>
      <c r="C261" s="7" t="s">
        <v>292</v>
      </c>
      <c r="D261" s="8" t="s">
        <v>271</v>
      </c>
      <c r="E261" s="8" t="s">
        <v>12</v>
      </c>
      <c r="F261" s="19"/>
      <c r="G261" s="16"/>
    </row>
    <row r="262" spans="1:7" ht="12.75">
      <c r="A262" s="7" t="s">
        <v>269</v>
      </c>
      <c r="B262" s="8">
        <v>4932</v>
      </c>
      <c r="C262" s="7" t="s">
        <v>293</v>
      </c>
      <c r="D262" s="8" t="s">
        <v>271</v>
      </c>
      <c r="E262" s="8" t="s">
        <v>12</v>
      </c>
      <c r="F262" s="19"/>
      <c r="G262" s="16"/>
    </row>
    <row r="263" spans="1:7" ht="12.75">
      <c r="A263" s="7" t="s">
        <v>269</v>
      </c>
      <c r="B263" s="8">
        <v>4416</v>
      </c>
      <c r="C263" s="7" t="s">
        <v>294</v>
      </c>
      <c r="D263" s="8" t="s">
        <v>271</v>
      </c>
      <c r="E263" s="8" t="s">
        <v>12</v>
      </c>
      <c r="F263" s="19"/>
      <c r="G263" s="16"/>
    </row>
    <row r="264" spans="1:7" ht="12.75">
      <c r="A264" s="7" t="s">
        <v>269</v>
      </c>
      <c r="B264" s="8">
        <v>4352</v>
      </c>
      <c r="C264" s="7" t="s">
        <v>295</v>
      </c>
      <c r="D264" s="8" t="s">
        <v>271</v>
      </c>
      <c r="E264" s="8" t="s">
        <v>12</v>
      </c>
      <c r="F264" s="19"/>
      <c r="G264" s="16"/>
    </row>
    <row r="265" spans="1:7" ht="12.75">
      <c r="A265" s="7" t="s">
        <v>269</v>
      </c>
      <c r="B265" s="8">
        <v>9066</v>
      </c>
      <c r="C265" s="7" t="s">
        <v>296</v>
      </c>
      <c r="D265" s="8" t="s">
        <v>271</v>
      </c>
      <c r="E265" s="8" t="s">
        <v>12</v>
      </c>
      <c r="F265" s="19"/>
      <c r="G265" s="16"/>
    </row>
    <row r="266" spans="1:7" ht="12.75">
      <c r="A266" s="7" t="s">
        <v>753</v>
      </c>
      <c r="B266" s="8">
        <v>8888</v>
      </c>
      <c r="C266" s="7" t="s">
        <v>241</v>
      </c>
      <c r="D266" s="8" t="s">
        <v>297</v>
      </c>
      <c r="E266" s="8" t="s">
        <v>12</v>
      </c>
      <c r="F266" s="19"/>
      <c r="G266" s="16"/>
    </row>
    <row r="267" spans="1:7" ht="12.75">
      <c r="A267" s="7" t="s">
        <v>753</v>
      </c>
      <c r="B267" s="11" t="s">
        <v>262</v>
      </c>
      <c r="C267" s="7" t="s">
        <v>249</v>
      </c>
      <c r="D267" s="8" t="s">
        <v>297</v>
      </c>
      <c r="F267" s="19"/>
      <c r="G267" s="16"/>
    </row>
    <row r="268" spans="1:7" ht="12.75">
      <c r="A268" s="7" t="s">
        <v>753</v>
      </c>
      <c r="B268" s="8">
        <v>9429</v>
      </c>
      <c r="C268" s="7" t="s">
        <v>298</v>
      </c>
      <c r="D268" s="8" t="s">
        <v>297</v>
      </c>
      <c r="E268" s="8" t="s">
        <v>12</v>
      </c>
      <c r="F268" s="19"/>
      <c r="G268" s="16"/>
    </row>
    <row r="269" spans="1:7" ht="12.75">
      <c r="A269" s="7" t="s">
        <v>753</v>
      </c>
      <c r="B269" s="8">
        <v>8918</v>
      </c>
      <c r="C269" s="7" t="s">
        <v>299</v>
      </c>
      <c r="D269" s="8" t="s">
        <v>297</v>
      </c>
      <c r="E269" s="8" t="s">
        <v>12</v>
      </c>
      <c r="F269" s="19"/>
      <c r="G269" s="16"/>
    </row>
    <row r="270" spans="1:7" ht="12.75">
      <c r="A270" s="7" t="s">
        <v>753</v>
      </c>
      <c r="B270" s="8">
        <v>9428</v>
      </c>
      <c r="C270" s="7" t="s">
        <v>300</v>
      </c>
      <c r="D270" s="8" t="s">
        <v>297</v>
      </c>
      <c r="E270" s="8" t="s">
        <v>12</v>
      </c>
      <c r="F270" s="19"/>
      <c r="G270" s="16"/>
    </row>
    <row r="271" spans="1:7" ht="12.75">
      <c r="A271" s="7" t="s">
        <v>301</v>
      </c>
      <c r="B271" s="8" t="s">
        <v>754</v>
      </c>
      <c r="C271" s="7" t="s">
        <v>302</v>
      </c>
      <c r="D271" s="8" t="s">
        <v>303</v>
      </c>
      <c r="E271" s="8" t="s">
        <v>12</v>
      </c>
      <c r="F271" s="19"/>
      <c r="G271" s="16"/>
    </row>
    <row r="272" spans="1:7" ht="12.75">
      <c r="A272" s="7" t="s">
        <v>301</v>
      </c>
      <c r="B272" s="8">
        <v>7318</v>
      </c>
      <c r="C272" s="7" t="s">
        <v>304</v>
      </c>
      <c r="D272" s="8" t="s">
        <v>303</v>
      </c>
      <c r="E272" s="8" t="s">
        <v>12</v>
      </c>
      <c r="F272" s="19"/>
      <c r="G272" s="16"/>
    </row>
    <row r="273" spans="1:7" ht="12.75">
      <c r="A273" s="7" t="s">
        <v>301</v>
      </c>
      <c r="B273" s="8">
        <v>8349</v>
      </c>
      <c r="C273" s="7" t="s">
        <v>305</v>
      </c>
      <c r="D273" s="8" t="s">
        <v>303</v>
      </c>
      <c r="E273" s="8" t="s">
        <v>12</v>
      </c>
      <c r="F273" s="19"/>
      <c r="G273" s="16"/>
    </row>
    <row r="274" spans="1:7" ht="12.75">
      <c r="A274" s="7" t="s">
        <v>301</v>
      </c>
      <c r="B274" s="8">
        <v>1044</v>
      </c>
      <c r="C274" s="7" t="s">
        <v>755</v>
      </c>
      <c r="D274" s="8" t="s">
        <v>303</v>
      </c>
      <c r="E274" s="8" t="s">
        <v>12</v>
      </c>
      <c r="F274" s="19"/>
      <c r="G274" s="16"/>
    </row>
    <row r="275" spans="1:7" ht="12.75">
      <c r="A275" s="7" t="s">
        <v>301</v>
      </c>
      <c r="B275" s="8">
        <v>8352</v>
      </c>
      <c r="C275" s="7" t="s">
        <v>306</v>
      </c>
      <c r="D275" s="8" t="s">
        <v>303</v>
      </c>
      <c r="E275" s="8" t="s">
        <v>12</v>
      </c>
      <c r="F275" s="19"/>
      <c r="G275" s="16"/>
    </row>
    <row r="276" spans="1:7" ht="12.75">
      <c r="A276" s="7" t="s">
        <v>301</v>
      </c>
      <c r="B276" s="8">
        <v>6706</v>
      </c>
      <c r="C276" s="7" t="s">
        <v>307</v>
      </c>
      <c r="D276" s="8" t="s">
        <v>303</v>
      </c>
      <c r="E276" s="8" t="s">
        <v>12</v>
      </c>
      <c r="F276" s="19"/>
      <c r="G276" s="16"/>
    </row>
    <row r="277" spans="1:7" ht="12.75">
      <c r="A277" s="7" t="s">
        <v>301</v>
      </c>
      <c r="B277" s="8">
        <v>7475</v>
      </c>
      <c r="C277" s="7" t="s">
        <v>308</v>
      </c>
      <c r="D277" s="8" t="s">
        <v>303</v>
      </c>
      <c r="E277" s="8" t="s">
        <v>12</v>
      </c>
      <c r="F277" s="19"/>
      <c r="G277" s="16"/>
    </row>
    <row r="278" spans="1:7" ht="12.75">
      <c r="A278" s="7" t="s">
        <v>301</v>
      </c>
      <c r="B278" s="11" t="s">
        <v>309</v>
      </c>
      <c r="C278" s="7" t="s">
        <v>280</v>
      </c>
      <c r="D278" s="8" t="s">
        <v>303</v>
      </c>
      <c r="F278" s="19"/>
      <c r="G278" s="16"/>
    </row>
    <row r="279" spans="1:7" ht="12.75">
      <c r="A279" s="7" t="s">
        <v>301</v>
      </c>
      <c r="B279" s="8">
        <v>6427</v>
      </c>
      <c r="C279" s="7" t="s">
        <v>310</v>
      </c>
      <c r="D279" s="8" t="s">
        <v>303</v>
      </c>
      <c r="E279" s="8" t="s">
        <v>12</v>
      </c>
      <c r="F279" s="19"/>
      <c r="G279" s="16"/>
    </row>
    <row r="280" spans="1:7" ht="12.75">
      <c r="A280" s="7" t="s">
        <v>301</v>
      </c>
      <c r="B280" s="8">
        <v>9431</v>
      </c>
      <c r="C280" s="7" t="s">
        <v>312</v>
      </c>
      <c r="D280" s="8" t="s">
        <v>303</v>
      </c>
      <c r="E280" s="8" t="s">
        <v>12</v>
      </c>
      <c r="F280" s="19"/>
      <c r="G280" s="16"/>
    </row>
    <row r="281" spans="1:7" ht="12.75">
      <c r="A281" s="7" t="s">
        <v>301</v>
      </c>
      <c r="B281" s="8">
        <v>4603</v>
      </c>
      <c r="C281" s="7" t="s">
        <v>313</v>
      </c>
      <c r="D281" s="8" t="s">
        <v>303</v>
      </c>
      <c r="E281" s="8" t="s">
        <v>12</v>
      </c>
      <c r="F281" s="19"/>
      <c r="G281" s="16"/>
    </row>
    <row r="282" spans="1:7" ht="12.75">
      <c r="A282" s="7" t="s">
        <v>301</v>
      </c>
      <c r="B282" s="8">
        <v>2314</v>
      </c>
      <c r="C282" s="7" t="s">
        <v>314</v>
      </c>
      <c r="D282" s="8" t="s">
        <v>303</v>
      </c>
      <c r="E282" s="8" t="s">
        <v>12</v>
      </c>
      <c r="F282" s="19"/>
      <c r="G282" s="16"/>
    </row>
    <row r="283" spans="1:7" ht="12.75">
      <c r="A283" s="7" t="s">
        <v>301</v>
      </c>
      <c r="B283" s="11" t="s">
        <v>756</v>
      </c>
      <c r="C283" s="7" t="s">
        <v>289</v>
      </c>
      <c r="D283" s="8" t="s">
        <v>303</v>
      </c>
      <c r="F283" s="19"/>
      <c r="G283" s="16"/>
    </row>
    <row r="284" spans="1:7" ht="12.75">
      <c r="A284" s="7" t="s">
        <v>301</v>
      </c>
      <c r="B284" s="8">
        <v>9432</v>
      </c>
      <c r="C284" s="7" t="s">
        <v>757</v>
      </c>
      <c r="D284" s="8" t="s">
        <v>303</v>
      </c>
      <c r="E284" s="8" t="s">
        <v>12</v>
      </c>
      <c r="F284" s="19"/>
      <c r="G284" s="16"/>
    </row>
    <row r="285" spans="1:7" ht="12.75">
      <c r="A285" s="7" t="s">
        <v>301</v>
      </c>
      <c r="B285" s="8">
        <v>7477</v>
      </c>
      <c r="C285" s="7" t="s">
        <v>315</v>
      </c>
      <c r="D285" s="8" t="s">
        <v>303</v>
      </c>
      <c r="E285" s="8" t="s">
        <v>12</v>
      </c>
      <c r="F285" s="19"/>
      <c r="G285" s="16"/>
    </row>
    <row r="286" spans="1:7" ht="12.75">
      <c r="A286" s="7" t="s">
        <v>301</v>
      </c>
      <c r="B286" s="8">
        <v>7698</v>
      </c>
      <c r="C286" s="7" t="s">
        <v>316</v>
      </c>
      <c r="D286" s="8" t="s">
        <v>303</v>
      </c>
      <c r="E286" s="8" t="s">
        <v>12</v>
      </c>
      <c r="F286" s="19"/>
      <c r="G286" s="16"/>
    </row>
    <row r="287" spans="1:7" ht="12.75">
      <c r="A287" s="7" t="s">
        <v>301</v>
      </c>
      <c r="B287" s="8">
        <v>7684</v>
      </c>
      <c r="C287" s="7" t="s">
        <v>317</v>
      </c>
      <c r="D287" s="8" t="s">
        <v>303</v>
      </c>
      <c r="E287" s="8" t="s">
        <v>12</v>
      </c>
      <c r="F287" s="19"/>
      <c r="G287" s="16"/>
    </row>
    <row r="288" spans="1:7" ht="12.75">
      <c r="A288" s="7" t="s">
        <v>318</v>
      </c>
      <c r="B288" s="8">
        <v>8347</v>
      </c>
      <c r="C288" s="7" t="s">
        <v>319</v>
      </c>
      <c r="D288" s="8" t="s">
        <v>320</v>
      </c>
      <c r="E288" s="8" t="s">
        <v>12</v>
      </c>
      <c r="F288" s="19"/>
      <c r="G288" s="16"/>
    </row>
    <row r="289" spans="1:7" ht="12.75">
      <c r="A289" s="7" t="s">
        <v>318</v>
      </c>
      <c r="B289" s="8">
        <v>9262</v>
      </c>
      <c r="C289" s="7" t="s">
        <v>321</v>
      </c>
      <c r="D289" s="8" t="s">
        <v>320</v>
      </c>
      <c r="E289" s="8" t="s">
        <v>12</v>
      </c>
      <c r="F289" s="19"/>
      <c r="G289" s="16"/>
    </row>
    <row r="290" spans="1:7" ht="12.75">
      <c r="A290" s="7" t="s">
        <v>318</v>
      </c>
      <c r="B290" s="8">
        <v>9263</v>
      </c>
      <c r="C290" s="7" t="s">
        <v>322</v>
      </c>
      <c r="D290" s="8" t="s">
        <v>320</v>
      </c>
      <c r="E290" s="8" t="s">
        <v>12</v>
      </c>
      <c r="F290" s="19"/>
      <c r="G290" s="16"/>
    </row>
    <row r="291" spans="1:7" ht="12.75">
      <c r="A291" s="7" t="s">
        <v>318</v>
      </c>
      <c r="B291" s="8">
        <v>8886</v>
      </c>
      <c r="C291" s="7" t="s">
        <v>323</v>
      </c>
      <c r="D291" s="8" t="s">
        <v>320</v>
      </c>
      <c r="E291" s="8" t="s">
        <v>12</v>
      </c>
      <c r="F291" s="19"/>
      <c r="G291" s="16"/>
    </row>
    <row r="292" spans="1:7" ht="12.75">
      <c r="A292" s="7" t="s">
        <v>318</v>
      </c>
      <c r="B292" s="8">
        <v>8125</v>
      </c>
      <c r="C292" s="7" t="s">
        <v>324</v>
      </c>
      <c r="D292" s="8" t="s">
        <v>320</v>
      </c>
      <c r="E292" s="8" t="s">
        <v>12</v>
      </c>
      <c r="F292" s="19"/>
      <c r="G292" s="16"/>
    </row>
    <row r="293" spans="1:7" ht="12.75">
      <c r="A293" s="7" t="s">
        <v>318</v>
      </c>
      <c r="B293" s="8">
        <v>9264</v>
      </c>
      <c r="C293" s="7" t="s">
        <v>325</v>
      </c>
      <c r="D293" s="8" t="s">
        <v>320</v>
      </c>
      <c r="E293" s="8" t="s">
        <v>12</v>
      </c>
      <c r="F293" s="19"/>
      <c r="G293" s="8" t="s">
        <v>14</v>
      </c>
    </row>
    <row r="294" spans="1:7" ht="12.75">
      <c r="A294" s="7" t="s">
        <v>318</v>
      </c>
      <c r="B294" s="8">
        <v>8887</v>
      </c>
      <c r="C294" s="7" t="s">
        <v>326</v>
      </c>
      <c r="D294" s="8" t="s">
        <v>320</v>
      </c>
      <c r="E294" s="8" t="s">
        <v>12</v>
      </c>
      <c r="F294" s="19"/>
      <c r="G294" s="16"/>
    </row>
    <row r="295" spans="1:7" ht="12.75">
      <c r="A295" s="7" t="s">
        <v>327</v>
      </c>
      <c r="B295" s="8">
        <v>4451</v>
      </c>
      <c r="C295" s="7" t="s">
        <v>330</v>
      </c>
      <c r="D295" s="8" t="s">
        <v>329</v>
      </c>
      <c r="E295" s="8" t="s">
        <v>12</v>
      </c>
      <c r="F295" s="19"/>
      <c r="G295" s="16"/>
    </row>
    <row r="296" spans="1:7" ht="12.75">
      <c r="A296" s="7" t="s">
        <v>327</v>
      </c>
      <c r="B296" s="8">
        <v>8530</v>
      </c>
      <c r="C296" s="7" t="s">
        <v>246</v>
      </c>
      <c r="D296" s="8" t="s">
        <v>329</v>
      </c>
      <c r="E296" s="8" t="s">
        <v>12</v>
      </c>
      <c r="F296" s="19"/>
      <c r="G296" s="16"/>
    </row>
    <row r="297" spans="1:7" ht="12.75">
      <c r="A297" s="7" t="s">
        <v>327</v>
      </c>
      <c r="B297" s="8">
        <v>4513</v>
      </c>
      <c r="C297" s="7" t="s">
        <v>331</v>
      </c>
      <c r="D297" s="8" t="s">
        <v>329</v>
      </c>
      <c r="E297" s="8" t="s">
        <v>12</v>
      </c>
      <c r="F297" s="19"/>
      <c r="G297" s="16"/>
    </row>
    <row r="298" spans="1:7" ht="12.75">
      <c r="A298" s="7" t="s">
        <v>327</v>
      </c>
      <c r="B298" s="8">
        <v>7207</v>
      </c>
      <c r="C298" s="7" t="s">
        <v>333</v>
      </c>
      <c r="D298" s="8" t="s">
        <v>329</v>
      </c>
      <c r="E298" s="8" t="s">
        <v>12</v>
      </c>
      <c r="F298" s="19"/>
      <c r="G298" s="16"/>
    </row>
    <row r="299" spans="1:7" ht="12.75">
      <c r="A299" s="7" t="s">
        <v>327</v>
      </c>
      <c r="B299" s="8">
        <v>8068</v>
      </c>
      <c r="C299" s="7" t="s">
        <v>334</v>
      </c>
      <c r="D299" s="8" t="s">
        <v>329</v>
      </c>
      <c r="E299" s="8" t="s">
        <v>12</v>
      </c>
      <c r="F299" s="19"/>
      <c r="G299" s="16"/>
    </row>
    <row r="300" spans="1:7" ht="12.75">
      <c r="A300" s="7" t="s">
        <v>327</v>
      </c>
      <c r="B300" s="8">
        <v>4550</v>
      </c>
      <c r="C300" s="7" t="s">
        <v>335</v>
      </c>
      <c r="D300" s="8" t="s">
        <v>329</v>
      </c>
      <c r="E300" s="8" t="s">
        <v>12</v>
      </c>
      <c r="F300" s="19"/>
      <c r="G300" s="16"/>
    </row>
    <row r="301" spans="1:7" ht="12.75">
      <c r="A301" s="7" t="s">
        <v>327</v>
      </c>
      <c r="B301" s="8">
        <v>7687</v>
      </c>
      <c r="C301" s="7" t="s">
        <v>336</v>
      </c>
      <c r="D301" s="8" t="s">
        <v>329</v>
      </c>
      <c r="E301" s="8" t="s">
        <v>12</v>
      </c>
      <c r="F301" s="19"/>
      <c r="G301" s="16"/>
    </row>
    <row r="302" spans="1:7" ht="12.75">
      <c r="A302" s="7" t="s">
        <v>327</v>
      </c>
      <c r="B302" s="8">
        <v>4524</v>
      </c>
      <c r="C302" s="7" t="s">
        <v>337</v>
      </c>
      <c r="D302" s="8" t="s">
        <v>329</v>
      </c>
      <c r="E302" s="8" t="s">
        <v>12</v>
      </c>
      <c r="F302" s="19"/>
      <c r="G302" s="16"/>
    </row>
    <row r="303" spans="1:7" ht="12.75">
      <c r="A303" s="7" t="s">
        <v>327</v>
      </c>
      <c r="B303" s="8">
        <v>4402</v>
      </c>
      <c r="C303" s="7" t="s">
        <v>338</v>
      </c>
      <c r="D303" s="8" t="s">
        <v>329</v>
      </c>
      <c r="E303" s="8" t="s">
        <v>12</v>
      </c>
      <c r="F303" s="19"/>
      <c r="G303" s="16"/>
    </row>
    <row r="304" spans="1:7" ht="12.75">
      <c r="A304" s="7" t="s">
        <v>327</v>
      </c>
      <c r="B304" s="8">
        <v>8895</v>
      </c>
      <c r="C304" s="7" t="s">
        <v>339</v>
      </c>
      <c r="D304" s="8" t="s">
        <v>329</v>
      </c>
      <c r="E304" s="8" t="s">
        <v>12</v>
      </c>
      <c r="F304" s="19"/>
      <c r="G304" s="16"/>
    </row>
    <row r="305" spans="1:7" ht="12.75">
      <c r="A305" s="7" t="s">
        <v>327</v>
      </c>
      <c r="B305" s="8">
        <v>4845</v>
      </c>
      <c r="C305" s="7" t="s">
        <v>716</v>
      </c>
      <c r="D305" s="8" t="s">
        <v>329</v>
      </c>
      <c r="E305" s="8" t="s">
        <v>12</v>
      </c>
      <c r="F305" s="19"/>
      <c r="G305" s="16"/>
    </row>
    <row r="306" spans="1:7" ht="12.75">
      <c r="A306" s="7" t="s">
        <v>327</v>
      </c>
      <c r="B306" s="8">
        <v>8655</v>
      </c>
      <c r="C306" s="7" t="s">
        <v>252</v>
      </c>
      <c r="D306" s="8" t="s">
        <v>329</v>
      </c>
      <c r="E306" s="8" t="s">
        <v>12</v>
      </c>
      <c r="F306" s="19"/>
      <c r="G306" s="16"/>
    </row>
    <row r="307" spans="1:7" ht="12.75">
      <c r="A307" s="7" t="s">
        <v>327</v>
      </c>
      <c r="B307" s="8">
        <v>4526</v>
      </c>
      <c r="C307" s="7" t="s">
        <v>340</v>
      </c>
      <c r="D307" s="8" t="s">
        <v>329</v>
      </c>
      <c r="E307" s="8" t="s">
        <v>12</v>
      </c>
      <c r="F307" s="19"/>
      <c r="G307" s="16"/>
    </row>
    <row r="308" spans="1:7" ht="12.75">
      <c r="A308" s="7" t="s">
        <v>327</v>
      </c>
      <c r="B308" s="8">
        <v>8070</v>
      </c>
      <c r="C308" s="7" t="s">
        <v>341</v>
      </c>
      <c r="D308" s="8" t="s">
        <v>329</v>
      </c>
      <c r="E308" s="8" t="s">
        <v>12</v>
      </c>
      <c r="F308" s="19"/>
      <c r="G308" s="16"/>
    </row>
    <row r="309" spans="1:7" ht="12.75">
      <c r="A309" s="7" t="s">
        <v>327</v>
      </c>
      <c r="B309" s="8">
        <v>7209</v>
      </c>
      <c r="C309" s="7" t="s">
        <v>342</v>
      </c>
      <c r="D309" s="8" t="s">
        <v>329</v>
      </c>
      <c r="E309" s="8" t="s">
        <v>12</v>
      </c>
      <c r="F309" s="19"/>
      <c r="G309" s="16"/>
    </row>
    <row r="310" spans="1:7" ht="12.75">
      <c r="A310" s="7" t="s">
        <v>327</v>
      </c>
      <c r="B310" s="8">
        <v>4530</v>
      </c>
      <c r="C310" s="7" t="s">
        <v>343</v>
      </c>
      <c r="D310" s="8" t="s">
        <v>329</v>
      </c>
      <c r="E310" s="8" t="s">
        <v>12</v>
      </c>
      <c r="F310" s="19"/>
      <c r="G310" s="16"/>
    </row>
    <row r="311" spans="1:7" ht="12.75">
      <c r="A311" s="7" t="s">
        <v>345</v>
      </c>
      <c r="B311" s="8">
        <v>7805</v>
      </c>
      <c r="C311" s="7" t="s">
        <v>259</v>
      </c>
      <c r="D311" s="8" t="s">
        <v>346</v>
      </c>
      <c r="E311" s="8" t="s">
        <v>12</v>
      </c>
      <c r="F311" s="19"/>
      <c r="G311" s="16"/>
    </row>
    <row r="312" spans="1:7" ht="12.75">
      <c r="A312" s="7" t="s">
        <v>345</v>
      </c>
      <c r="B312" s="8">
        <v>6690</v>
      </c>
      <c r="C312" s="7" t="s">
        <v>82</v>
      </c>
      <c r="D312" s="8" t="s">
        <v>346</v>
      </c>
      <c r="E312" s="8" t="s">
        <v>12</v>
      </c>
      <c r="F312" s="19"/>
      <c r="G312" s="16"/>
    </row>
    <row r="313" spans="1:7" ht="12.75">
      <c r="A313" s="7" t="s">
        <v>345</v>
      </c>
      <c r="B313" s="8">
        <v>9057</v>
      </c>
      <c r="C313" s="7" t="s">
        <v>347</v>
      </c>
      <c r="D313" s="8" t="s">
        <v>346</v>
      </c>
      <c r="E313" s="8" t="s">
        <v>12</v>
      </c>
      <c r="F313" s="19"/>
      <c r="G313" s="16"/>
    </row>
    <row r="314" spans="1:7" ht="12.75">
      <c r="A314" s="7" t="s">
        <v>345</v>
      </c>
      <c r="B314" s="8">
        <v>1046</v>
      </c>
      <c r="C314" s="7" t="s">
        <v>758</v>
      </c>
      <c r="D314" s="8" t="s">
        <v>346</v>
      </c>
      <c r="E314" s="8" t="s">
        <v>12</v>
      </c>
      <c r="F314" s="19"/>
      <c r="G314" s="16"/>
    </row>
    <row r="315" spans="1:7" ht="12.75">
      <c r="A315" s="7" t="s">
        <v>345</v>
      </c>
      <c r="B315" s="8">
        <v>6095</v>
      </c>
      <c r="C315" s="7" t="s">
        <v>348</v>
      </c>
      <c r="D315" s="8" t="s">
        <v>346</v>
      </c>
      <c r="E315" s="8" t="s">
        <v>12</v>
      </c>
      <c r="F315" s="19"/>
      <c r="G315" s="16"/>
    </row>
    <row r="316" spans="1:7" ht="12.75">
      <c r="A316" s="7" t="s">
        <v>345</v>
      </c>
      <c r="B316" s="8">
        <v>4473</v>
      </c>
      <c r="C316" s="7" t="s">
        <v>349</v>
      </c>
      <c r="D316" s="8" t="s">
        <v>346</v>
      </c>
      <c r="E316" s="8" t="s">
        <v>12</v>
      </c>
      <c r="F316" s="19"/>
      <c r="G316" s="16"/>
    </row>
    <row r="317" spans="1:7" ht="12.75">
      <c r="A317" s="7" t="s">
        <v>345</v>
      </c>
      <c r="B317" s="8">
        <v>9067</v>
      </c>
      <c r="C317" s="7" t="s">
        <v>261</v>
      </c>
      <c r="D317" s="8" t="s">
        <v>346</v>
      </c>
      <c r="E317" s="8" t="s">
        <v>12</v>
      </c>
      <c r="F317" s="19"/>
      <c r="G317" s="16"/>
    </row>
    <row r="318" spans="1:7" ht="12.75">
      <c r="A318" s="7" t="s">
        <v>345</v>
      </c>
      <c r="B318" s="8">
        <v>4538</v>
      </c>
      <c r="C318" s="7" t="s">
        <v>759</v>
      </c>
      <c r="D318" s="8" t="s">
        <v>346</v>
      </c>
      <c r="E318" s="8" t="s">
        <v>12</v>
      </c>
      <c r="F318" s="19"/>
      <c r="G318" s="16"/>
    </row>
    <row r="319" spans="1:7" ht="12.75">
      <c r="A319" s="7" t="s">
        <v>345</v>
      </c>
      <c r="B319" s="8">
        <v>4539</v>
      </c>
      <c r="C319" s="7" t="s">
        <v>350</v>
      </c>
      <c r="D319" s="8" t="s">
        <v>346</v>
      </c>
      <c r="E319" s="8" t="s">
        <v>12</v>
      </c>
      <c r="F319" s="19"/>
      <c r="G319" s="16"/>
    </row>
    <row r="320" spans="1:7" ht="12.75">
      <c r="A320" s="7" t="s">
        <v>345</v>
      </c>
      <c r="B320" s="8">
        <v>4395</v>
      </c>
      <c r="C320" s="7" t="s">
        <v>351</v>
      </c>
      <c r="D320" s="8" t="s">
        <v>346</v>
      </c>
      <c r="E320" s="8" t="s">
        <v>12</v>
      </c>
      <c r="F320" s="19"/>
      <c r="G320" s="16"/>
    </row>
    <row r="321" spans="1:7" ht="12.75">
      <c r="A321" s="7" t="s">
        <v>345</v>
      </c>
      <c r="B321" s="8">
        <v>4446</v>
      </c>
      <c r="C321" s="7" t="s">
        <v>352</v>
      </c>
      <c r="D321" s="8" t="s">
        <v>346</v>
      </c>
      <c r="E321" s="8" t="s">
        <v>12</v>
      </c>
      <c r="F321" s="19"/>
      <c r="G321" s="16"/>
    </row>
    <row r="322" spans="1:7" ht="12.75">
      <c r="A322" s="7" t="s">
        <v>345</v>
      </c>
      <c r="B322" s="8">
        <v>7474</v>
      </c>
      <c r="C322" s="7" t="s">
        <v>353</v>
      </c>
      <c r="D322" s="8" t="s">
        <v>346</v>
      </c>
      <c r="E322" s="8" t="s">
        <v>12</v>
      </c>
      <c r="F322" s="19"/>
      <c r="G322" s="16"/>
    </row>
    <row r="323" spans="1:7" ht="12.75">
      <c r="A323" s="7" t="s">
        <v>345</v>
      </c>
      <c r="B323" s="8">
        <v>4544</v>
      </c>
      <c r="C323" s="7" t="s">
        <v>354</v>
      </c>
      <c r="D323" s="8" t="s">
        <v>346</v>
      </c>
      <c r="E323" s="8" t="s">
        <v>12</v>
      </c>
      <c r="F323" s="19"/>
      <c r="G323" s="16"/>
    </row>
    <row r="324" spans="1:7" ht="12.75">
      <c r="A324" s="7" t="s">
        <v>345</v>
      </c>
      <c r="B324" s="8">
        <v>4545</v>
      </c>
      <c r="C324" s="7" t="s">
        <v>355</v>
      </c>
      <c r="D324" s="8" t="s">
        <v>346</v>
      </c>
      <c r="E324" s="8" t="s">
        <v>12</v>
      </c>
      <c r="F324" s="19"/>
      <c r="G324" s="16"/>
    </row>
    <row r="325" spans="1:7" ht="12.75">
      <c r="A325" s="7" t="s">
        <v>345</v>
      </c>
      <c r="B325" s="8">
        <v>5769</v>
      </c>
      <c r="C325" s="7" t="s">
        <v>356</v>
      </c>
      <c r="D325" s="8" t="s">
        <v>346</v>
      </c>
      <c r="E325" s="8" t="s">
        <v>12</v>
      </c>
      <c r="F325" s="19"/>
      <c r="G325" s="16"/>
    </row>
    <row r="326" spans="1:7" ht="12.75">
      <c r="A326" s="7" t="s">
        <v>345</v>
      </c>
      <c r="B326" s="8">
        <v>5015</v>
      </c>
      <c r="C326" s="7" t="s">
        <v>357</v>
      </c>
      <c r="D326" s="8" t="s">
        <v>346</v>
      </c>
      <c r="E326" s="8" t="s">
        <v>12</v>
      </c>
      <c r="F326" s="19"/>
      <c r="G326" s="16"/>
    </row>
    <row r="327" spans="1:7" ht="12.75">
      <c r="A327" s="7" t="s">
        <v>345</v>
      </c>
      <c r="B327" s="8">
        <v>7479</v>
      </c>
      <c r="C327" s="7" t="s">
        <v>264</v>
      </c>
      <c r="D327" s="8" t="s">
        <v>346</v>
      </c>
      <c r="E327" s="8" t="s">
        <v>12</v>
      </c>
      <c r="F327" s="19"/>
      <c r="G327" s="16"/>
    </row>
    <row r="328" spans="1:7" ht="12.75">
      <c r="A328" s="7" t="s">
        <v>345</v>
      </c>
      <c r="B328" s="8">
        <v>4548</v>
      </c>
      <c r="C328" s="7" t="s">
        <v>358</v>
      </c>
      <c r="D328" s="8" t="s">
        <v>346</v>
      </c>
      <c r="E328" s="8" t="s">
        <v>12</v>
      </c>
      <c r="F328" s="19"/>
      <c r="G328" s="16"/>
    </row>
    <row r="329" spans="1:7" ht="12.75">
      <c r="A329" s="7" t="s">
        <v>345</v>
      </c>
      <c r="B329" s="8">
        <v>9267</v>
      </c>
      <c r="C329" s="7" t="s">
        <v>359</v>
      </c>
      <c r="D329" s="8" t="s">
        <v>346</v>
      </c>
      <c r="E329" s="8" t="s">
        <v>12</v>
      </c>
      <c r="F329" s="19"/>
      <c r="G329" s="16"/>
    </row>
    <row r="330" spans="1:7" ht="12.75">
      <c r="A330" s="7" t="s">
        <v>345</v>
      </c>
      <c r="B330" s="8">
        <v>8659</v>
      </c>
      <c r="C330" s="7" t="s">
        <v>360</v>
      </c>
      <c r="D330" s="8" t="s">
        <v>346</v>
      </c>
      <c r="E330" s="8" t="s">
        <v>12</v>
      </c>
      <c r="F330" s="19"/>
      <c r="G330" s="16"/>
    </row>
    <row r="331" spans="1:7" ht="12.75">
      <c r="A331" s="7" t="s">
        <v>345</v>
      </c>
      <c r="B331" s="8">
        <v>8656</v>
      </c>
      <c r="C331" s="7" t="s">
        <v>361</v>
      </c>
      <c r="D331" s="8" t="s">
        <v>346</v>
      </c>
      <c r="E331" s="8" t="s">
        <v>12</v>
      </c>
      <c r="F331" s="19"/>
      <c r="G331" s="16"/>
    </row>
    <row r="332" spans="1:7" ht="12.75">
      <c r="A332" s="7" t="s">
        <v>345</v>
      </c>
      <c r="B332" s="8">
        <v>1022</v>
      </c>
      <c r="C332" s="7" t="s">
        <v>362</v>
      </c>
      <c r="D332" s="8" t="s">
        <v>346</v>
      </c>
      <c r="E332" s="8" t="s">
        <v>12</v>
      </c>
      <c r="F332" s="19"/>
      <c r="G332" s="16"/>
    </row>
    <row r="333" spans="1:7" ht="12.75">
      <c r="A333" s="7" t="s">
        <v>345</v>
      </c>
      <c r="B333" s="8">
        <v>7036</v>
      </c>
      <c r="C333" s="7" t="s">
        <v>363</v>
      </c>
      <c r="D333" s="8" t="s">
        <v>346</v>
      </c>
      <c r="E333" s="8" t="s">
        <v>12</v>
      </c>
      <c r="F333" s="19"/>
      <c r="G333" s="16"/>
    </row>
    <row r="334" spans="1:7" ht="12.75">
      <c r="A334" s="7" t="s">
        <v>345</v>
      </c>
      <c r="B334" s="8">
        <v>8119</v>
      </c>
      <c r="C334" s="7" t="s">
        <v>760</v>
      </c>
      <c r="D334" s="8" t="s">
        <v>346</v>
      </c>
      <c r="E334" s="8" t="s">
        <v>12</v>
      </c>
      <c r="F334" s="19"/>
      <c r="G334" s="16"/>
    </row>
    <row r="335" spans="1:7" ht="12.75">
      <c r="A335" s="7" t="s">
        <v>345</v>
      </c>
      <c r="B335" s="8">
        <v>4558</v>
      </c>
      <c r="C335" s="7" t="s">
        <v>364</v>
      </c>
      <c r="D335" s="8" t="s">
        <v>346</v>
      </c>
      <c r="E335" s="8" t="s">
        <v>12</v>
      </c>
      <c r="F335" s="19"/>
      <c r="G335" s="16"/>
    </row>
    <row r="336" spans="1:7" ht="12.75">
      <c r="A336" s="7" t="s">
        <v>345</v>
      </c>
      <c r="B336" s="8">
        <v>4482</v>
      </c>
      <c r="C336" s="7" t="s">
        <v>365</v>
      </c>
      <c r="D336" s="8" t="s">
        <v>346</v>
      </c>
      <c r="E336" s="8" t="s">
        <v>12</v>
      </c>
      <c r="F336" s="19"/>
      <c r="G336" s="16"/>
    </row>
    <row r="337" spans="1:7" ht="12.75">
      <c r="A337" s="7" t="s">
        <v>345</v>
      </c>
      <c r="B337" s="8">
        <v>4559</v>
      </c>
      <c r="C337" s="7" t="s">
        <v>366</v>
      </c>
      <c r="D337" s="8" t="s">
        <v>346</v>
      </c>
      <c r="E337" s="8" t="s">
        <v>12</v>
      </c>
      <c r="F337" s="19"/>
      <c r="G337" s="16"/>
    </row>
    <row r="338" spans="1:7" ht="12.75">
      <c r="A338" s="7" t="s">
        <v>345</v>
      </c>
      <c r="B338" s="8">
        <v>4560</v>
      </c>
      <c r="C338" s="7" t="s">
        <v>367</v>
      </c>
      <c r="D338" s="8" t="s">
        <v>346</v>
      </c>
      <c r="E338" s="8" t="s">
        <v>12</v>
      </c>
      <c r="F338" s="19"/>
      <c r="G338" s="16"/>
    </row>
    <row r="339" spans="1:7" ht="12.75">
      <c r="A339" s="7" t="s">
        <v>345</v>
      </c>
      <c r="B339" s="8">
        <v>4609</v>
      </c>
      <c r="C339" s="7" t="s">
        <v>368</v>
      </c>
      <c r="D339" s="8" t="s">
        <v>346</v>
      </c>
      <c r="E339" s="8" t="s">
        <v>12</v>
      </c>
      <c r="F339" s="19"/>
      <c r="G339" s="16"/>
    </row>
    <row r="340" spans="1:7" ht="12.75">
      <c r="A340" s="7" t="s">
        <v>345</v>
      </c>
      <c r="B340" s="8">
        <v>7312</v>
      </c>
      <c r="C340" s="7" t="s">
        <v>289</v>
      </c>
      <c r="D340" s="8" t="s">
        <v>346</v>
      </c>
      <c r="E340" s="8" t="s">
        <v>12</v>
      </c>
      <c r="F340" s="19"/>
      <c r="G340" s="16"/>
    </row>
    <row r="341" spans="1:7" ht="12.75">
      <c r="A341" s="7" t="s">
        <v>345</v>
      </c>
      <c r="B341" s="8">
        <v>6094</v>
      </c>
      <c r="C341" s="7" t="s">
        <v>369</v>
      </c>
      <c r="D341" s="8" t="s">
        <v>346</v>
      </c>
      <c r="E341" s="8" t="s">
        <v>12</v>
      </c>
      <c r="F341" s="19"/>
      <c r="G341" s="22"/>
    </row>
    <row r="342" spans="1:7" ht="12.75">
      <c r="A342" s="7" t="s">
        <v>345</v>
      </c>
      <c r="B342" s="8">
        <v>4561</v>
      </c>
      <c r="C342" s="7" t="s">
        <v>370</v>
      </c>
      <c r="D342" s="8" t="s">
        <v>346</v>
      </c>
      <c r="E342" s="8" t="s">
        <v>12</v>
      </c>
      <c r="F342" s="19"/>
      <c r="G342" s="16"/>
    </row>
    <row r="343" spans="1:7" ht="12.75">
      <c r="A343" s="7" t="s">
        <v>345</v>
      </c>
      <c r="B343" s="8">
        <v>6097</v>
      </c>
      <c r="C343" s="7" t="s">
        <v>371</v>
      </c>
      <c r="D343" s="8" t="s">
        <v>346</v>
      </c>
      <c r="E343" s="8" t="s">
        <v>12</v>
      </c>
      <c r="F343" s="19"/>
      <c r="G343" s="16"/>
    </row>
    <row r="344" spans="1:7" ht="12.75">
      <c r="A344" s="7" t="s">
        <v>345</v>
      </c>
      <c r="B344" s="8">
        <v>4490</v>
      </c>
      <c r="C344" s="7" t="s">
        <v>372</v>
      </c>
      <c r="D344" s="8" t="s">
        <v>346</v>
      </c>
      <c r="E344" s="8" t="s">
        <v>12</v>
      </c>
      <c r="F344" s="19"/>
      <c r="G344" s="16"/>
    </row>
    <row r="345" spans="1:7" ht="12.75">
      <c r="A345" s="7" t="s">
        <v>345</v>
      </c>
      <c r="B345" s="8">
        <v>6096</v>
      </c>
      <c r="C345" s="7" t="s">
        <v>373</v>
      </c>
      <c r="D345" s="8" t="s">
        <v>346</v>
      </c>
      <c r="E345" s="8" t="s">
        <v>12</v>
      </c>
      <c r="F345" s="19"/>
      <c r="G345" s="16"/>
    </row>
    <row r="346" spans="1:7" ht="12.75">
      <c r="A346" s="7" t="s">
        <v>345</v>
      </c>
      <c r="B346" s="8">
        <v>4567</v>
      </c>
      <c r="C346" s="7" t="s">
        <v>344</v>
      </c>
      <c r="D346" s="8" t="s">
        <v>346</v>
      </c>
      <c r="E346" s="8" t="s">
        <v>12</v>
      </c>
      <c r="F346" s="19"/>
      <c r="G346" s="16"/>
    </row>
    <row r="347" spans="1:7" ht="12.75">
      <c r="A347" s="7" t="s">
        <v>345</v>
      </c>
      <c r="B347" s="8">
        <v>6709</v>
      </c>
      <c r="C347" s="7" t="s">
        <v>374</v>
      </c>
      <c r="D347" s="8" t="s">
        <v>346</v>
      </c>
      <c r="E347" s="8" t="s">
        <v>12</v>
      </c>
      <c r="F347" s="19"/>
      <c r="G347" s="16"/>
    </row>
    <row r="348" spans="1:7" ht="12.75">
      <c r="A348" s="7" t="s">
        <v>375</v>
      </c>
      <c r="B348" s="8">
        <v>7808</v>
      </c>
      <c r="C348" s="7" t="s">
        <v>376</v>
      </c>
      <c r="D348" s="8" t="s">
        <v>377</v>
      </c>
      <c r="E348" s="8" t="s">
        <v>12</v>
      </c>
      <c r="F348" s="19"/>
      <c r="G348" s="16"/>
    </row>
    <row r="349" spans="1:7" ht="12.75">
      <c r="A349" s="7" t="s">
        <v>375</v>
      </c>
      <c r="B349" s="8">
        <v>4392</v>
      </c>
      <c r="C349" s="7" t="s">
        <v>378</v>
      </c>
      <c r="D349" s="8" t="s">
        <v>377</v>
      </c>
      <c r="E349" s="8" t="s">
        <v>12</v>
      </c>
      <c r="F349" s="19"/>
      <c r="G349" s="16"/>
    </row>
    <row r="350" spans="1:7" ht="12.75">
      <c r="A350" s="7" t="s">
        <v>375</v>
      </c>
      <c r="B350" s="8">
        <v>9070</v>
      </c>
      <c r="C350" s="7" t="s">
        <v>379</v>
      </c>
      <c r="D350" s="8" t="s">
        <v>377</v>
      </c>
      <c r="E350" s="8" t="s">
        <v>12</v>
      </c>
      <c r="F350" s="19"/>
      <c r="G350" s="16"/>
    </row>
    <row r="351" spans="1:7" ht="12.75">
      <c r="A351" s="7" t="s">
        <v>375</v>
      </c>
      <c r="B351" s="8">
        <v>4511</v>
      </c>
      <c r="C351" s="7" t="s">
        <v>380</v>
      </c>
      <c r="D351" s="8" t="s">
        <v>377</v>
      </c>
      <c r="E351" s="8" t="s">
        <v>12</v>
      </c>
      <c r="F351" s="19"/>
      <c r="G351" s="16"/>
    </row>
    <row r="352" spans="1:7" ht="12.75">
      <c r="A352" s="7" t="s">
        <v>375</v>
      </c>
      <c r="B352" s="8">
        <v>4634</v>
      </c>
      <c r="C352" s="7" t="s">
        <v>137</v>
      </c>
      <c r="D352" s="8" t="s">
        <v>377</v>
      </c>
      <c r="E352" s="8" t="s">
        <v>12</v>
      </c>
      <c r="F352" s="19"/>
      <c r="G352" s="16"/>
    </row>
    <row r="353" spans="1:7" ht="12.75">
      <c r="A353" s="7" t="s">
        <v>375</v>
      </c>
      <c r="B353" s="8">
        <v>4399</v>
      </c>
      <c r="C353" s="7" t="s">
        <v>381</v>
      </c>
      <c r="D353" s="8" t="s">
        <v>377</v>
      </c>
      <c r="E353" s="8" t="s">
        <v>12</v>
      </c>
      <c r="F353" s="19"/>
      <c r="G353" s="16"/>
    </row>
    <row r="354" spans="1:7" ht="12.75">
      <c r="A354" s="7" t="s">
        <v>375</v>
      </c>
      <c r="B354" s="8">
        <v>4514</v>
      </c>
      <c r="C354" s="7" t="s">
        <v>332</v>
      </c>
      <c r="D354" s="8" t="s">
        <v>377</v>
      </c>
      <c r="E354" s="8" t="s">
        <v>12</v>
      </c>
      <c r="F354" s="19"/>
      <c r="G354" s="16"/>
    </row>
    <row r="355" spans="1:7" ht="12.75">
      <c r="A355" s="7" t="s">
        <v>375</v>
      </c>
      <c r="B355" s="8">
        <v>7303</v>
      </c>
      <c r="C355" s="7" t="s">
        <v>382</v>
      </c>
      <c r="D355" s="8" t="s">
        <v>377</v>
      </c>
      <c r="E355" s="8" t="s">
        <v>12</v>
      </c>
      <c r="F355" s="19"/>
      <c r="G355" s="16"/>
    </row>
    <row r="356" spans="1:7" ht="12.75">
      <c r="A356" s="7" t="s">
        <v>375</v>
      </c>
      <c r="B356" s="8">
        <v>9269</v>
      </c>
      <c r="C356" s="7" t="s">
        <v>383</v>
      </c>
      <c r="D356" s="8" t="s">
        <v>377</v>
      </c>
      <c r="E356" s="8" t="s">
        <v>12</v>
      </c>
      <c r="F356" s="19"/>
      <c r="G356" s="16"/>
    </row>
    <row r="357" spans="1:7" ht="12.75">
      <c r="A357" s="7" t="s">
        <v>375</v>
      </c>
      <c r="B357" s="8">
        <v>4435</v>
      </c>
      <c r="C357" s="7" t="s">
        <v>384</v>
      </c>
      <c r="D357" s="8" t="s">
        <v>377</v>
      </c>
      <c r="E357" s="8" t="s">
        <v>12</v>
      </c>
      <c r="F357" s="19"/>
      <c r="G357" s="16"/>
    </row>
    <row r="358" spans="1:7" ht="12.75">
      <c r="A358" s="7" t="s">
        <v>375</v>
      </c>
      <c r="B358" s="8">
        <v>4574</v>
      </c>
      <c r="C358" s="7" t="s">
        <v>385</v>
      </c>
      <c r="D358" s="8" t="s">
        <v>377</v>
      </c>
      <c r="E358" s="8" t="s">
        <v>12</v>
      </c>
      <c r="F358" s="19"/>
      <c r="G358" s="16"/>
    </row>
    <row r="359" spans="1:7" ht="12.75">
      <c r="A359" s="7" t="s">
        <v>375</v>
      </c>
      <c r="B359" s="8">
        <v>4400</v>
      </c>
      <c r="C359" s="7" t="s">
        <v>386</v>
      </c>
      <c r="D359" s="8" t="s">
        <v>377</v>
      </c>
      <c r="E359" s="8" t="s">
        <v>12</v>
      </c>
      <c r="F359" s="19"/>
      <c r="G359" s="16"/>
    </row>
    <row r="360" spans="1:7" ht="12.75">
      <c r="A360" s="7" t="s">
        <v>375</v>
      </c>
      <c r="B360" s="8">
        <v>4551</v>
      </c>
      <c r="C360" s="7" t="s">
        <v>387</v>
      </c>
      <c r="D360" s="8" t="s">
        <v>377</v>
      </c>
      <c r="E360" s="8" t="s">
        <v>12</v>
      </c>
      <c r="F360" s="19"/>
      <c r="G360" s="16"/>
    </row>
    <row r="361" spans="1:7" ht="12.75">
      <c r="A361" s="7" t="s">
        <v>375</v>
      </c>
      <c r="B361" s="8">
        <v>4552</v>
      </c>
      <c r="C361" s="7" t="s">
        <v>388</v>
      </c>
      <c r="D361" s="8" t="s">
        <v>377</v>
      </c>
      <c r="E361" s="8" t="s">
        <v>12</v>
      </c>
      <c r="F361" s="19"/>
      <c r="G361" s="16"/>
    </row>
    <row r="362" spans="1:7" ht="12.75">
      <c r="A362" s="7" t="s">
        <v>375</v>
      </c>
      <c r="B362" s="8">
        <v>4519</v>
      </c>
      <c r="C362" s="7" t="s">
        <v>389</v>
      </c>
      <c r="D362" s="8" t="s">
        <v>377</v>
      </c>
      <c r="E362" s="8" t="s">
        <v>12</v>
      </c>
      <c r="F362" s="19"/>
      <c r="G362" s="16"/>
    </row>
    <row r="363" spans="1:7" ht="12.75">
      <c r="A363" s="7" t="s">
        <v>375</v>
      </c>
      <c r="B363" s="8">
        <v>4520</v>
      </c>
      <c r="C363" s="7" t="s">
        <v>390</v>
      </c>
      <c r="D363" s="8" t="s">
        <v>377</v>
      </c>
      <c r="E363" s="8" t="s">
        <v>12</v>
      </c>
      <c r="F363" s="19"/>
      <c r="G363" s="16"/>
    </row>
    <row r="364" spans="1:7" ht="12.75">
      <c r="A364" s="7" t="s">
        <v>375</v>
      </c>
      <c r="B364" s="8">
        <v>4732</v>
      </c>
      <c r="C364" s="7" t="s">
        <v>250</v>
      </c>
      <c r="D364" s="8" t="s">
        <v>377</v>
      </c>
      <c r="E364" s="8" t="s">
        <v>12</v>
      </c>
      <c r="F364" s="19"/>
      <c r="G364" s="16"/>
    </row>
    <row r="365" spans="1:7" ht="12.75">
      <c r="A365" s="7" t="s">
        <v>375</v>
      </c>
      <c r="B365" s="8">
        <v>8891</v>
      </c>
      <c r="C365" s="7" t="s">
        <v>265</v>
      </c>
      <c r="D365" s="8" t="s">
        <v>377</v>
      </c>
      <c r="E365" s="8" t="s">
        <v>12</v>
      </c>
      <c r="F365" s="19"/>
      <c r="G365" s="16"/>
    </row>
    <row r="366" spans="1:7" ht="12.75">
      <c r="A366" s="7" t="s">
        <v>375</v>
      </c>
      <c r="B366" s="8">
        <v>4965</v>
      </c>
      <c r="C366" s="7" t="s">
        <v>391</v>
      </c>
      <c r="D366" s="8" t="s">
        <v>377</v>
      </c>
      <c r="E366" s="8" t="s">
        <v>12</v>
      </c>
      <c r="F366" s="19"/>
      <c r="G366" s="16"/>
    </row>
    <row r="367" spans="1:7" ht="12.75">
      <c r="A367" s="7" t="s">
        <v>375</v>
      </c>
      <c r="B367" s="8">
        <v>4966</v>
      </c>
      <c r="C367" s="7" t="s">
        <v>392</v>
      </c>
      <c r="D367" s="8" t="s">
        <v>377</v>
      </c>
      <c r="E367" s="8" t="s">
        <v>12</v>
      </c>
      <c r="F367" s="19"/>
      <c r="G367" s="16"/>
    </row>
    <row r="368" spans="1:7" ht="12.75">
      <c r="A368" s="7" t="s">
        <v>375</v>
      </c>
      <c r="B368" s="8">
        <v>9069</v>
      </c>
      <c r="C368" s="7" t="s">
        <v>393</v>
      </c>
      <c r="D368" s="8" t="s">
        <v>377</v>
      </c>
      <c r="E368" s="8" t="s">
        <v>12</v>
      </c>
      <c r="F368" s="19"/>
      <c r="G368" s="16"/>
    </row>
    <row r="369" spans="1:7" ht="12.75">
      <c r="A369" s="7" t="s">
        <v>375</v>
      </c>
      <c r="B369" s="8">
        <v>8660</v>
      </c>
      <c r="C369" s="7" t="s">
        <v>394</v>
      </c>
      <c r="D369" s="8" t="s">
        <v>377</v>
      </c>
      <c r="E369" s="8" t="s">
        <v>12</v>
      </c>
      <c r="F369" s="19"/>
      <c r="G369" s="16"/>
    </row>
    <row r="370" spans="1:7" ht="12.75">
      <c r="A370" s="7" t="s">
        <v>375</v>
      </c>
      <c r="B370" s="8">
        <v>9293</v>
      </c>
      <c r="C370" s="7" t="s">
        <v>395</v>
      </c>
      <c r="D370" s="8" t="s">
        <v>377</v>
      </c>
      <c r="E370" s="8" t="s">
        <v>12</v>
      </c>
      <c r="F370" s="19"/>
      <c r="G370" s="16"/>
    </row>
    <row r="371" spans="1:7" ht="12.75">
      <c r="A371" s="7" t="s">
        <v>375</v>
      </c>
      <c r="B371" s="8">
        <v>4581</v>
      </c>
      <c r="C371" s="7" t="s">
        <v>396</v>
      </c>
      <c r="D371" s="8" t="s">
        <v>377</v>
      </c>
      <c r="E371" s="8" t="s">
        <v>12</v>
      </c>
      <c r="F371" s="19"/>
      <c r="G371" s="16"/>
    </row>
    <row r="372" spans="1:7" ht="12.75">
      <c r="A372" s="7" t="s">
        <v>375</v>
      </c>
      <c r="B372" s="8">
        <v>4582</v>
      </c>
      <c r="C372" s="7" t="s">
        <v>397</v>
      </c>
      <c r="D372" s="8" t="s">
        <v>377</v>
      </c>
      <c r="E372" s="8" t="s">
        <v>12</v>
      </c>
      <c r="F372" s="19"/>
      <c r="G372" s="16"/>
    </row>
    <row r="373" spans="1:7" ht="12.75">
      <c r="A373" s="7" t="s">
        <v>375</v>
      </c>
      <c r="B373" s="8">
        <v>4583</v>
      </c>
      <c r="C373" s="7" t="s">
        <v>398</v>
      </c>
      <c r="D373" s="8" t="s">
        <v>377</v>
      </c>
      <c r="E373" s="8" t="s">
        <v>12</v>
      </c>
      <c r="F373" s="19"/>
      <c r="G373" s="16"/>
    </row>
    <row r="374" spans="1:7" ht="12.75">
      <c r="A374" s="7" t="s">
        <v>375</v>
      </c>
      <c r="B374" s="8">
        <v>6930</v>
      </c>
      <c r="C374" s="7" t="s">
        <v>399</v>
      </c>
      <c r="D374" s="8" t="s">
        <v>377</v>
      </c>
      <c r="E374" s="8" t="s">
        <v>12</v>
      </c>
      <c r="F374" s="19"/>
      <c r="G374" s="16"/>
    </row>
    <row r="375" spans="1:7" ht="12.75">
      <c r="A375" s="7" t="s">
        <v>375</v>
      </c>
      <c r="B375" s="8">
        <v>8168</v>
      </c>
      <c r="C375" s="7" t="s">
        <v>400</v>
      </c>
      <c r="D375" s="8" t="s">
        <v>377</v>
      </c>
      <c r="E375" s="8" t="s">
        <v>12</v>
      </c>
      <c r="F375" s="19"/>
      <c r="G375" s="16"/>
    </row>
    <row r="376" spans="1:7" ht="12.75">
      <c r="A376" s="7" t="s">
        <v>375</v>
      </c>
      <c r="B376" s="8">
        <v>7471</v>
      </c>
      <c r="C376" s="7" t="s">
        <v>401</v>
      </c>
      <c r="D376" s="8" t="s">
        <v>377</v>
      </c>
      <c r="E376" s="8" t="s">
        <v>12</v>
      </c>
      <c r="F376" s="19"/>
      <c r="G376" s="16"/>
    </row>
    <row r="377" spans="1:7" ht="12.75">
      <c r="A377" s="7" t="s">
        <v>375</v>
      </c>
      <c r="B377" s="8">
        <v>4531</v>
      </c>
      <c r="C377" s="7" t="s">
        <v>402</v>
      </c>
      <c r="D377" s="8" t="s">
        <v>377</v>
      </c>
      <c r="E377" s="8" t="s">
        <v>12</v>
      </c>
      <c r="F377" s="19"/>
      <c r="G377" s="16"/>
    </row>
    <row r="378" spans="1:7" ht="12.75">
      <c r="A378" s="7" t="s">
        <v>403</v>
      </c>
      <c r="B378" s="8">
        <v>1052</v>
      </c>
      <c r="C378" s="7" t="s">
        <v>761</v>
      </c>
      <c r="D378" s="8" t="s">
        <v>406</v>
      </c>
      <c r="E378" s="8" t="s">
        <v>12</v>
      </c>
      <c r="F378" s="19"/>
      <c r="G378" s="16"/>
    </row>
    <row r="379" spans="1:7" ht="12.75">
      <c r="A379" s="7" t="s">
        <v>403</v>
      </c>
      <c r="B379" s="11" t="s">
        <v>404</v>
      </c>
      <c r="C379" s="7" t="s">
        <v>405</v>
      </c>
      <c r="D379" s="8" t="s">
        <v>406</v>
      </c>
      <c r="F379" s="19"/>
      <c r="G379" s="16"/>
    </row>
    <row r="380" spans="1:7" ht="12.75">
      <c r="A380" s="7" t="s">
        <v>403</v>
      </c>
      <c r="B380" s="8">
        <v>4950</v>
      </c>
      <c r="C380" s="7" t="s">
        <v>407</v>
      </c>
      <c r="D380" s="8" t="s">
        <v>406</v>
      </c>
      <c r="E380" s="8" t="s">
        <v>12</v>
      </c>
      <c r="F380" s="19"/>
      <c r="G380" s="16"/>
    </row>
    <row r="381" spans="1:7" ht="12.75">
      <c r="A381" s="7" t="s">
        <v>403</v>
      </c>
      <c r="B381" s="8">
        <v>7046</v>
      </c>
      <c r="C381" s="7" t="s">
        <v>408</v>
      </c>
      <c r="D381" s="8" t="s">
        <v>406</v>
      </c>
      <c r="E381" s="8" t="s">
        <v>12</v>
      </c>
      <c r="F381" s="19"/>
      <c r="G381" s="16"/>
    </row>
    <row r="382" spans="1:7" ht="12.75">
      <c r="A382" s="7" t="s">
        <v>403</v>
      </c>
      <c r="B382" s="8">
        <v>4594</v>
      </c>
      <c r="C382" s="7" t="s">
        <v>762</v>
      </c>
      <c r="D382" s="8" t="s">
        <v>406</v>
      </c>
      <c r="E382" s="8" t="s">
        <v>12</v>
      </c>
      <c r="F382" s="19"/>
      <c r="G382" s="16"/>
    </row>
    <row r="383" spans="1:7" ht="12.75">
      <c r="A383" s="7" t="s">
        <v>403</v>
      </c>
      <c r="B383" s="8" t="s">
        <v>409</v>
      </c>
      <c r="C383" s="7" t="s">
        <v>410</v>
      </c>
      <c r="D383" s="8" t="s">
        <v>406</v>
      </c>
      <c r="E383" s="8" t="s">
        <v>12</v>
      </c>
      <c r="F383" s="19"/>
      <c r="G383" s="16"/>
    </row>
    <row r="384" spans="1:7" ht="12.75">
      <c r="A384" s="7" t="s">
        <v>403</v>
      </c>
      <c r="B384" s="11" t="s">
        <v>763</v>
      </c>
      <c r="C384" s="7" t="s">
        <v>284</v>
      </c>
      <c r="D384" s="8" t="s">
        <v>406</v>
      </c>
      <c r="F384" s="19"/>
      <c r="G384" s="16"/>
    </row>
    <row r="385" spans="1:7" ht="12.75">
      <c r="A385" s="7" t="s">
        <v>403</v>
      </c>
      <c r="B385" s="8">
        <v>4607</v>
      </c>
      <c r="C385" s="7" t="s">
        <v>764</v>
      </c>
      <c r="D385" s="8" t="s">
        <v>406</v>
      </c>
      <c r="E385" s="8" t="s">
        <v>12</v>
      </c>
      <c r="F385" s="19"/>
      <c r="G385" s="16"/>
    </row>
    <row r="386" spans="1:7" ht="12.75">
      <c r="A386" s="7" t="s">
        <v>403</v>
      </c>
      <c r="B386" s="8">
        <v>9071</v>
      </c>
      <c r="C386" s="7" t="s">
        <v>412</v>
      </c>
      <c r="D386" s="8" t="s">
        <v>406</v>
      </c>
      <c r="E386" s="8" t="s">
        <v>12</v>
      </c>
      <c r="F386" s="19"/>
      <c r="G386" s="16"/>
    </row>
    <row r="387" spans="1:7" ht="12.75">
      <c r="A387" s="7" t="s">
        <v>413</v>
      </c>
      <c r="B387" s="8">
        <v>9129</v>
      </c>
      <c r="C387" s="7" t="s">
        <v>414</v>
      </c>
      <c r="D387" s="8" t="s">
        <v>415</v>
      </c>
      <c r="E387" s="8" t="s">
        <v>12</v>
      </c>
      <c r="F387" s="19"/>
      <c r="G387" s="16"/>
    </row>
    <row r="388" spans="1:7" ht="12.75">
      <c r="A388" s="7" t="s">
        <v>413</v>
      </c>
      <c r="B388" s="8">
        <v>4617</v>
      </c>
      <c r="C388" s="7" t="s">
        <v>416</v>
      </c>
      <c r="D388" s="8" t="s">
        <v>415</v>
      </c>
      <c r="E388" s="8" t="s">
        <v>12</v>
      </c>
      <c r="F388" s="19"/>
      <c r="G388" s="16"/>
    </row>
    <row r="389" spans="1:7" ht="12.75">
      <c r="A389" s="7" t="s">
        <v>417</v>
      </c>
      <c r="B389" s="8">
        <v>4497</v>
      </c>
      <c r="C389" s="7" t="s">
        <v>418</v>
      </c>
      <c r="D389" s="8" t="s">
        <v>419</v>
      </c>
      <c r="E389" s="8" t="s">
        <v>12</v>
      </c>
      <c r="F389" s="19"/>
      <c r="G389" s="16"/>
    </row>
    <row r="390" spans="1:7" ht="12.75">
      <c r="A390" s="7" t="s">
        <v>417</v>
      </c>
      <c r="B390" s="8">
        <v>6417</v>
      </c>
      <c r="C390" s="7" t="s">
        <v>420</v>
      </c>
      <c r="D390" s="8" t="s">
        <v>419</v>
      </c>
      <c r="E390" s="8" t="s">
        <v>12</v>
      </c>
      <c r="F390" s="19"/>
      <c r="G390" s="16"/>
    </row>
    <row r="391" spans="1:7" ht="12.75">
      <c r="A391" s="7" t="s">
        <v>417</v>
      </c>
      <c r="B391" s="8">
        <v>8666</v>
      </c>
      <c r="C391" s="7" t="s">
        <v>421</v>
      </c>
      <c r="D391" s="8" t="s">
        <v>419</v>
      </c>
      <c r="E391" s="8" t="s">
        <v>12</v>
      </c>
      <c r="F391" s="19"/>
      <c r="G391" s="16"/>
    </row>
    <row r="392" spans="1:7" ht="12.75">
      <c r="A392" s="7" t="s">
        <v>417</v>
      </c>
      <c r="B392" s="8">
        <v>6715</v>
      </c>
      <c r="C392" s="7" t="s">
        <v>422</v>
      </c>
      <c r="D392" s="8" t="s">
        <v>419</v>
      </c>
      <c r="E392" s="8" t="s">
        <v>12</v>
      </c>
      <c r="F392" s="19"/>
      <c r="G392" s="16"/>
    </row>
    <row r="393" spans="1:7" ht="12.75">
      <c r="A393" s="7" t="s">
        <v>417</v>
      </c>
      <c r="B393" s="8">
        <v>8663</v>
      </c>
      <c r="C393" s="7" t="s">
        <v>423</v>
      </c>
      <c r="D393" s="8" t="s">
        <v>419</v>
      </c>
      <c r="E393" s="8" t="s">
        <v>12</v>
      </c>
      <c r="F393" s="19"/>
      <c r="G393" s="16"/>
    </row>
    <row r="394" spans="1:7" ht="12.75">
      <c r="A394" s="7" t="s">
        <v>417</v>
      </c>
      <c r="B394" s="8">
        <v>4643</v>
      </c>
      <c r="C394" s="7" t="s">
        <v>424</v>
      </c>
      <c r="D394" s="8" t="s">
        <v>419</v>
      </c>
      <c r="E394" s="8" t="s">
        <v>12</v>
      </c>
      <c r="F394" s="19"/>
      <c r="G394" s="16"/>
    </row>
    <row r="395" spans="1:7" ht="12.75">
      <c r="A395" s="7" t="s">
        <v>417</v>
      </c>
      <c r="B395" s="8">
        <v>8664</v>
      </c>
      <c r="C395" s="7" t="s">
        <v>425</v>
      </c>
      <c r="D395" s="8" t="s">
        <v>419</v>
      </c>
      <c r="E395" s="8" t="s">
        <v>12</v>
      </c>
      <c r="F395" s="19"/>
      <c r="G395" s="16"/>
    </row>
    <row r="396" spans="1:7" ht="12.75">
      <c r="A396" s="7" t="s">
        <v>417</v>
      </c>
      <c r="B396" s="8">
        <v>8898</v>
      </c>
      <c r="C396" s="7" t="s">
        <v>426</v>
      </c>
      <c r="D396" s="8" t="s">
        <v>419</v>
      </c>
      <c r="E396" s="8" t="s">
        <v>12</v>
      </c>
      <c r="F396" s="19"/>
      <c r="G396" s="16"/>
    </row>
    <row r="397" spans="1:7" ht="12.75">
      <c r="A397" s="7" t="s">
        <v>417</v>
      </c>
      <c r="B397" s="8">
        <v>8665</v>
      </c>
      <c r="C397" s="7" t="s">
        <v>427</v>
      </c>
      <c r="D397" s="8" t="s">
        <v>419</v>
      </c>
      <c r="E397" s="8" t="s">
        <v>12</v>
      </c>
      <c r="F397" s="19"/>
      <c r="G397" s="16"/>
    </row>
    <row r="398" spans="1:7" ht="12.75">
      <c r="A398" s="7" t="s">
        <v>417</v>
      </c>
      <c r="B398" s="8">
        <v>4415</v>
      </c>
      <c r="C398" s="7" t="s">
        <v>428</v>
      </c>
      <c r="D398" s="8" t="s">
        <v>419</v>
      </c>
      <c r="E398" s="8" t="s">
        <v>12</v>
      </c>
      <c r="F398" s="19"/>
      <c r="G398" s="8" t="s">
        <v>14</v>
      </c>
    </row>
    <row r="399" spans="1:7" ht="12.75">
      <c r="A399" s="7" t="s">
        <v>417</v>
      </c>
      <c r="B399" s="8">
        <v>4443</v>
      </c>
      <c r="C399" s="7" t="s">
        <v>429</v>
      </c>
      <c r="D399" s="8" t="s">
        <v>419</v>
      </c>
      <c r="E399" s="8" t="s">
        <v>12</v>
      </c>
      <c r="F399" s="19"/>
      <c r="G399" s="16"/>
    </row>
    <row r="400" spans="1:7" ht="12.75">
      <c r="A400" s="7" t="s">
        <v>417</v>
      </c>
      <c r="B400" s="8">
        <v>4629</v>
      </c>
      <c r="C400" s="7" t="s">
        <v>430</v>
      </c>
      <c r="D400" s="8" t="s">
        <v>419</v>
      </c>
      <c r="E400" s="8" t="s">
        <v>12</v>
      </c>
      <c r="F400" s="19"/>
      <c r="G400" s="16"/>
    </row>
    <row r="401" spans="2:7" ht="12.75">
      <c r="B401" s="8"/>
      <c r="F401" s="19"/>
      <c r="G401" s="16"/>
    </row>
    <row r="402" spans="2:7" ht="12.75">
      <c r="B402" s="8"/>
      <c r="D402" s="5">
        <f>COUNTA(D192:D400)</f>
        <v>209</v>
      </c>
      <c r="E402" s="5">
        <f>COUNTA(E192:E400)</f>
        <v>201</v>
      </c>
      <c r="F402" s="5">
        <f>COUNTA(F192:F400)</f>
        <v>2</v>
      </c>
      <c r="G402" s="16"/>
    </row>
    <row r="403" spans="1:7" ht="13.5" thickBot="1">
      <c r="A403" s="12"/>
      <c r="B403" s="13"/>
      <c r="C403" s="12"/>
      <c r="D403" s="14"/>
      <c r="E403" s="14"/>
      <c r="F403" s="14"/>
      <c r="G403" s="16"/>
    </row>
    <row r="404" spans="2:7" ht="13.5" thickTop="1">
      <c r="B404" s="8"/>
      <c r="F404" s="19"/>
      <c r="G404" s="16"/>
    </row>
    <row r="405" spans="1:7" ht="12.75">
      <c r="A405" s="7" t="s">
        <v>431</v>
      </c>
      <c r="B405" s="8">
        <v>7824</v>
      </c>
      <c r="C405" s="7" t="s">
        <v>765</v>
      </c>
      <c r="D405" s="8" t="s">
        <v>432</v>
      </c>
      <c r="E405" s="8" t="s">
        <v>12</v>
      </c>
      <c r="F405" s="19"/>
      <c r="G405" s="16"/>
    </row>
    <row r="406" spans="1:7" ht="12.75">
      <c r="A406" s="7" t="s">
        <v>431</v>
      </c>
      <c r="B406" s="8">
        <v>1053</v>
      </c>
      <c r="C406" s="7" t="s">
        <v>766</v>
      </c>
      <c r="D406" s="8" t="s">
        <v>432</v>
      </c>
      <c r="E406" s="8" t="s">
        <v>12</v>
      </c>
      <c r="F406" s="19"/>
      <c r="G406" s="16"/>
    </row>
    <row r="407" spans="1:7" ht="12.75">
      <c r="A407" s="7" t="s">
        <v>431</v>
      </c>
      <c r="B407" s="8">
        <v>7499</v>
      </c>
      <c r="C407" s="7" t="s">
        <v>767</v>
      </c>
      <c r="D407" s="8" t="s">
        <v>432</v>
      </c>
      <c r="E407" s="8" t="s">
        <v>12</v>
      </c>
      <c r="F407" s="19"/>
      <c r="G407" s="16"/>
    </row>
    <row r="408" spans="1:7" ht="12.75">
      <c r="A408" s="7" t="s">
        <v>431</v>
      </c>
      <c r="B408" s="8">
        <v>7825</v>
      </c>
      <c r="C408" s="7" t="s">
        <v>768</v>
      </c>
      <c r="D408" s="8" t="s">
        <v>432</v>
      </c>
      <c r="E408" s="8" t="s">
        <v>12</v>
      </c>
      <c r="F408" s="19"/>
      <c r="G408" s="16"/>
    </row>
    <row r="409" spans="1:7" ht="12.75">
      <c r="A409" s="7" t="s">
        <v>431</v>
      </c>
      <c r="B409" s="8">
        <v>7524</v>
      </c>
      <c r="C409" s="7" t="s">
        <v>769</v>
      </c>
      <c r="D409" s="8" t="s">
        <v>432</v>
      </c>
      <c r="E409" s="8" t="s">
        <v>12</v>
      </c>
      <c r="F409" s="19"/>
      <c r="G409" s="16"/>
    </row>
    <row r="410" spans="1:7" ht="12.75">
      <c r="A410" s="7" t="s">
        <v>431</v>
      </c>
      <c r="B410" s="8">
        <v>7827</v>
      </c>
      <c r="C410" s="7" t="s">
        <v>433</v>
      </c>
      <c r="D410" s="8" t="s">
        <v>432</v>
      </c>
      <c r="E410" s="8" t="s">
        <v>12</v>
      </c>
      <c r="F410" s="19"/>
      <c r="G410" s="16"/>
    </row>
    <row r="411" spans="1:7" ht="12.75">
      <c r="A411" s="7" t="s">
        <v>431</v>
      </c>
      <c r="B411" s="11">
        <v>4687</v>
      </c>
      <c r="C411" s="7" t="s">
        <v>434</v>
      </c>
      <c r="D411" s="8" t="s">
        <v>432</v>
      </c>
      <c r="E411" s="8" t="s">
        <v>12</v>
      </c>
      <c r="F411" s="19"/>
      <c r="G411" s="16"/>
    </row>
    <row r="412" spans="1:7" ht="12.75">
      <c r="A412" s="7" t="s">
        <v>435</v>
      </c>
      <c r="B412" s="8">
        <v>8872</v>
      </c>
      <c r="C412" s="7" t="s">
        <v>436</v>
      </c>
      <c r="D412" s="8" t="s">
        <v>437</v>
      </c>
      <c r="E412" s="9" t="s">
        <v>12</v>
      </c>
      <c r="F412" s="19"/>
      <c r="G412" s="16"/>
    </row>
    <row r="413" spans="1:7" ht="12.75">
      <c r="A413" s="7" t="s">
        <v>435</v>
      </c>
      <c r="B413" s="8">
        <v>5183</v>
      </c>
      <c r="C413" s="7" t="s">
        <v>438</v>
      </c>
      <c r="D413" s="8" t="s">
        <v>437</v>
      </c>
      <c r="E413" s="8" t="s">
        <v>12</v>
      </c>
      <c r="F413" s="19"/>
      <c r="G413" s="16"/>
    </row>
    <row r="414" spans="1:7" ht="12.75">
      <c r="A414" s="7" t="s">
        <v>435</v>
      </c>
      <c r="B414" s="8">
        <v>8085</v>
      </c>
      <c r="C414" s="7" t="s">
        <v>439</v>
      </c>
      <c r="D414" s="8" t="s">
        <v>437</v>
      </c>
      <c r="E414" s="8" t="s">
        <v>12</v>
      </c>
      <c r="F414" s="19"/>
      <c r="G414" s="16"/>
    </row>
    <row r="415" spans="1:7" ht="12.75">
      <c r="A415" s="7" t="s">
        <v>435</v>
      </c>
      <c r="B415" s="8">
        <v>8875</v>
      </c>
      <c r="C415" s="7" t="s">
        <v>440</v>
      </c>
      <c r="D415" s="8" t="s">
        <v>437</v>
      </c>
      <c r="F415" s="8" t="s">
        <v>13</v>
      </c>
      <c r="G415" s="16"/>
    </row>
    <row r="416" spans="1:7" ht="12.75">
      <c r="A416" s="7" t="s">
        <v>435</v>
      </c>
      <c r="B416" s="8">
        <v>7314</v>
      </c>
      <c r="C416" s="7" t="s">
        <v>441</v>
      </c>
      <c r="D416" s="8" t="s">
        <v>437</v>
      </c>
      <c r="E416" s="8" t="s">
        <v>12</v>
      </c>
      <c r="F416" s="16"/>
      <c r="G416" s="16"/>
    </row>
    <row r="417" spans="1:7" ht="12.75">
      <c r="A417" s="7" t="s">
        <v>435</v>
      </c>
      <c r="B417" s="8">
        <v>9270</v>
      </c>
      <c r="C417" s="7" t="s">
        <v>442</v>
      </c>
      <c r="D417" s="8" t="s">
        <v>437</v>
      </c>
      <c r="E417" s="8" t="s">
        <v>12</v>
      </c>
      <c r="F417" s="8"/>
      <c r="G417" s="16"/>
    </row>
    <row r="418" spans="1:7" ht="12.75">
      <c r="A418" s="7" t="s">
        <v>435</v>
      </c>
      <c r="B418" s="8">
        <v>8687</v>
      </c>
      <c r="C418" s="7" t="s">
        <v>443</v>
      </c>
      <c r="D418" s="8" t="s">
        <v>437</v>
      </c>
      <c r="E418" s="8" t="s">
        <v>12</v>
      </c>
      <c r="F418" s="8"/>
      <c r="G418" s="16"/>
    </row>
    <row r="419" spans="1:7" ht="12.75">
      <c r="A419" s="7" t="s">
        <v>435</v>
      </c>
      <c r="B419" s="8">
        <v>8873</v>
      </c>
      <c r="C419" s="7" t="s">
        <v>444</v>
      </c>
      <c r="D419" s="8" t="s">
        <v>437</v>
      </c>
      <c r="E419" s="8" t="s">
        <v>12</v>
      </c>
      <c r="F419" s="19"/>
      <c r="G419" s="16"/>
    </row>
    <row r="420" spans="1:7" ht="12.75">
      <c r="A420" s="7" t="s">
        <v>435</v>
      </c>
      <c r="B420" s="8">
        <v>4691</v>
      </c>
      <c r="C420" s="7" t="s">
        <v>445</v>
      </c>
      <c r="D420" s="8" t="s">
        <v>437</v>
      </c>
      <c r="E420" s="8" t="s">
        <v>12</v>
      </c>
      <c r="F420" s="19"/>
      <c r="G420" s="16"/>
    </row>
    <row r="421" spans="1:7" ht="12.75">
      <c r="A421" s="7" t="s">
        <v>435</v>
      </c>
      <c r="B421" s="8">
        <v>7315</v>
      </c>
      <c r="C421" s="7" t="s">
        <v>446</v>
      </c>
      <c r="D421" s="8" t="s">
        <v>437</v>
      </c>
      <c r="E421" s="8" t="s">
        <v>12</v>
      </c>
      <c r="F421" s="19"/>
      <c r="G421" s="19"/>
    </row>
    <row r="422" spans="1:7" ht="12.75">
      <c r="A422" s="7" t="s">
        <v>435</v>
      </c>
      <c r="B422" s="8">
        <v>6722</v>
      </c>
      <c r="C422" s="7" t="s">
        <v>447</v>
      </c>
      <c r="D422" s="8" t="s">
        <v>437</v>
      </c>
      <c r="E422" s="8" t="s">
        <v>12</v>
      </c>
      <c r="F422" s="19"/>
      <c r="G422" s="5">
        <f>COUNTA(G209:G420)</f>
        <v>3</v>
      </c>
    </row>
    <row r="423" spans="1:7" ht="13.5" thickBot="1">
      <c r="A423" s="7" t="s">
        <v>435</v>
      </c>
      <c r="B423" s="8">
        <v>4121</v>
      </c>
      <c r="C423" s="7" t="s">
        <v>448</v>
      </c>
      <c r="D423" s="8" t="s">
        <v>437</v>
      </c>
      <c r="E423" s="8" t="s">
        <v>12</v>
      </c>
      <c r="F423" s="19"/>
      <c r="G423" s="14"/>
    </row>
    <row r="424" spans="1:7" ht="13.5" thickTop="1">
      <c r="A424" s="7" t="s">
        <v>435</v>
      </c>
      <c r="B424" s="8">
        <v>9433</v>
      </c>
      <c r="C424" s="7" t="s">
        <v>449</v>
      </c>
      <c r="D424" s="8" t="s">
        <v>437</v>
      </c>
      <c r="E424" s="8" t="s">
        <v>12</v>
      </c>
      <c r="F424" s="19"/>
      <c r="G424" s="19"/>
    </row>
    <row r="425" spans="1:7" ht="12.75">
      <c r="A425" s="7" t="s">
        <v>435</v>
      </c>
      <c r="B425" s="8">
        <v>7316</v>
      </c>
      <c r="C425" s="7" t="s">
        <v>570</v>
      </c>
      <c r="D425" s="8" t="s">
        <v>437</v>
      </c>
      <c r="E425" s="8" t="s">
        <v>12</v>
      </c>
      <c r="F425" s="19"/>
      <c r="G425" s="19"/>
    </row>
    <row r="426" spans="1:7" ht="12.75">
      <c r="A426" s="7" t="s">
        <v>435</v>
      </c>
      <c r="B426" s="8">
        <v>7464</v>
      </c>
      <c r="C426" s="7" t="s">
        <v>450</v>
      </c>
      <c r="D426" s="8" t="s">
        <v>437</v>
      </c>
      <c r="E426" s="8" t="s">
        <v>12</v>
      </c>
      <c r="F426" s="19"/>
      <c r="G426" s="19"/>
    </row>
    <row r="427" spans="1:7" ht="12.75">
      <c r="A427" s="7" t="s">
        <v>435</v>
      </c>
      <c r="B427" s="8">
        <v>9271</v>
      </c>
      <c r="C427" s="7" t="s">
        <v>451</v>
      </c>
      <c r="D427" s="8" t="s">
        <v>437</v>
      </c>
      <c r="E427" s="8" t="s">
        <v>12</v>
      </c>
      <c r="F427" s="8"/>
      <c r="G427" s="8" t="s">
        <v>14</v>
      </c>
    </row>
    <row r="428" spans="1:7" ht="12.75">
      <c r="A428" s="7" t="s">
        <v>435</v>
      </c>
      <c r="B428" s="8">
        <v>8528</v>
      </c>
      <c r="C428" s="7" t="s">
        <v>452</v>
      </c>
      <c r="D428" s="8" t="s">
        <v>437</v>
      </c>
      <c r="E428" s="8" t="s">
        <v>12</v>
      </c>
      <c r="F428" s="19"/>
      <c r="G428" s="19"/>
    </row>
    <row r="429" spans="1:7" ht="12.75">
      <c r="A429" s="7" t="s">
        <v>435</v>
      </c>
      <c r="B429" s="8">
        <v>9074</v>
      </c>
      <c r="C429" s="7" t="s">
        <v>453</v>
      </c>
      <c r="D429" s="8" t="s">
        <v>437</v>
      </c>
      <c r="E429" s="8" t="s">
        <v>12</v>
      </c>
      <c r="F429" s="19"/>
      <c r="G429" s="19"/>
    </row>
    <row r="430" spans="1:7" ht="12.75">
      <c r="A430" s="7" t="s">
        <v>435</v>
      </c>
      <c r="B430" s="8">
        <v>7692</v>
      </c>
      <c r="C430" s="7" t="s">
        <v>454</v>
      </c>
      <c r="D430" s="8" t="s">
        <v>437</v>
      </c>
      <c r="E430" s="8" t="s">
        <v>12</v>
      </c>
      <c r="F430" s="19"/>
      <c r="G430" s="19"/>
    </row>
    <row r="431" spans="1:7" ht="12.75">
      <c r="A431" s="7" t="s">
        <v>435</v>
      </c>
      <c r="B431" s="8">
        <v>4701</v>
      </c>
      <c r="C431" s="7" t="s">
        <v>455</v>
      </c>
      <c r="D431" s="8" t="s">
        <v>437</v>
      </c>
      <c r="E431" s="8" t="s">
        <v>12</v>
      </c>
      <c r="F431" s="19"/>
      <c r="G431" s="19"/>
    </row>
    <row r="432" spans="1:7" ht="12.75">
      <c r="A432" s="7" t="s">
        <v>456</v>
      </c>
      <c r="B432" s="8">
        <v>4702</v>
      </c>
      <c r="C432" s="7" t="s">
        <v>457</v>
      </c>
      <c r="D432" s="8" t="s">
        <v>458</v>
      </c>
      <c r="E432" s="8" t="s">
        <v>12</v>
      </c>
      <c r="F432" s="19"/>
      <c r="G432" s="19"/>
    </row>
    <row r="433" spans="1:7" ht="12.75">
      <c r="A433" s="7" t="s">
        <v>456</v>
      </c>
      <c r="B433" s="8">
        <v>4740</v>
      </c>
      <c r="C433" s="7" t="s">
        <v>459</v>
      </c>
      <c r="D433" s="8" t="s">
        <v>458</v>
      </c>
      <c r="E433" s="8" t="s">
        <v>12</v>
      </c>
      <c r="F433" s="19"/>
      <c r="G433" s="19"/>
    </row>
    <row r="434" spans="1:7" ht="12.75">
      <c r="A434" s="7" t="s">
        <v>456</v>
      </c>
      <c r="B434" s="8">
        <v>6441</v>
      </c>
      <c r="C434" s="7" t="s">
        <v>460</v>
      </c>
      <c r="D434" s="8" t="s">
        <v>458</v>
      </c>
      <c r="E434" s="8" t="s">
        <v>12</v>
      </c>
      <c r="F434" s="19"/>
      <c r="G434" s="19"/>
    </row>
    <row r="435" spans="1:7" ht="12.75">
      <c r="A435" s="7" t="s">
        <v>456</v>
      </c>
      <c r="B435" s="8">
        <v>4570</v>
      </c>
      <c r="C435" s="7" t="s">
        <v>461</v>
      </c>
      <c r="D435" s="8" t="s">
        <v>458</v>
      </c>
      <c r="E435" s="8" t="s">
        <v>12</v>
      </c>
      <c r="F435" s="19"/>
      <c r="G435" s="19"/>
    </row>
    <row r="436" spans="1:7" ht="12.75">
      <c r="A436" s="7" t="s">
        <v>456</v>
      </c>
      <c r="B436" s="8">
        <v>9076</v>
      </c>
      <c r="C436" s="7" t="s">
        <v>462</v>
      </c>
      <c r="D436" s="8" t="s">
        <v>458</v>
      </c>
      <c r="E436" s="8" t="s">
        <v>12</v>
      </c>
      <c r="F436" s="19"/>
      <c r="G436" s="19"/>
    </row>
    <row r="437" spans="1:7" ht="12.75">
      <c r="A437" s="7" t="s">
        <v>456</v>
      </c>
      <c r="B437" s="8">
        <v>4709</v>
      </c>
      <c r="C437" s="7" t="s">
        <v>463</v>
      </c>
      <c r="D437" s="8" t="s">
        <v>458</v>
      </c>
      <c r="E437" s="8" t="s">
        <v>12</v>
      </c>
      <c r="F437" s="19"/>
      <c r="G437" s="19"/>
    </row>
    <row r="438" spans="1:7" ht="12.75">
      <c r="A438" s="7" t="s">
        <v>456</v>
      </c>
      <c r="B438" s="8">
        <v>4710</v>
      </c>
      <c r="C438" s="7" t="s">
        <v>465</v>
      </c>
      <c r="D438" s="8" t="s">
        <v>458</v>
      </c>
      <c r="E438" s="8" t="s">
        <v>12</v>
      </c>
      <c r="F438" s="19"/>
      <c r="G438" s="19"/>
    </row>
    <row r="439" spans="1:7" ht="12.75">
      <c r="A439" s="7" t="s">
        <v>456</v>
      </c>
      <c r="B439" s="8">
        <v>9075</v>
      </c>
      <c r="C439" s="7" t="s">
        <v>466</v>
      </c>
      <c r="D439" s="8" t="s">
        <v>458</v>
      </c>
      <c r="E439" s="8" t="s">
        <v>12</v>
      </c>
      <c r="F439" s="19"/>
      <c r="G439" s="19"/>
    </row>
    <row r="440" spans="1:7" ht="12.75">
      <c r="A440" s="7" t="s">
        <v>456</v>
      </c>
      <c r="B440" s="8">
        <v>9272</v>
      </c>
      <c r="C440" s="7" t="s">
        <v>467</v>
      </c>
      <c r="D440" s="8" t="s">
        <v>458</v>
      </c>
      <c r="E440" s="8" t="s">
        <v>12</v>
      </c>
      <c r="F440" s="19"/>
      <c r="G440" s="19"/>
    </row>
    <row r="441" spans="1:7" ht="12.75">
      <c r="A441" s="7" t="s">
        <v>456</v>
      </c>
      <c r="B441" s="8">
        <v>9436</v>
      </c>
      <c r="C441" s="7" t="s">
        <v>468</v>
      </c>
      <c r="D441" s="8" t="s">
        <v>458</v>
      </c>
      <c r="E441" s="8" t="s">
        <v>12</v>
      </c>
      <c r="F441" s="20"/>
      <c r="G441" s="19"/>
    </row>
    <row r="442" spans="1:7" ht="12.75">
      <c r="A442" s="7" t="s">
        <v>456</v>
      </c>
      <c r="B442" s="8">
        <v>4715</v>
      </c>
      <c r="C442" s="7" t="s">
        <v>469</v>
      </c>
      <c r="D442" s="8" t="s">
        <v>458</v>
      </c>
      <c r="E442" s="8" t="s">
        <v>12</v>
      </c>
      <c r="F442" s="19"/>
      <c r="G442" s="19"/>
    </row>
    <row r="443" spans="1:7" ht="12.75">
      <c r="A443" s="7" t="s">
        <v>456</v>
      </c>
      <c r="B443" s="8">
        <v>4716</v>
      </c>
      <c r="C443" s="7" t="s">
        <v>470</v>
      </c>
      <c r="D443" s="8" t="s">
        <v>458</v>
      </c>
      <c r="E443" s="8" t="s">
        <v>12</v>
      </c>
      <c r="F443" s="19"/>
      <c r="G443" s="19"/>
    </row>
    <row r="444" spans="1:7" ht="12.75">
      <c r="A444" s="7" t="s">
        <v>456</v>
      </c>
      <c r="B444" s="8">
        <v>9434</v>
      </c>
      <c r="C444" s="7" t="s">
        <v>471</v>
      </c>
      <c r="D444" s="8" t="s">
        <v>458</v>
      </c>
      <c r="E444" s="8" t="s">
        <v>12</v>
      </c>
      <c r="F444" s="8"/>
      <c r="G444" s="19"/>
    </row>
    <row r="445" spans="1:7" ht="12.75">
      <c r="A445" s="7" t="s">
        <v>456</v>
      </c>
      <c r="B445" s="8">
        <v>8694</v>
      </c>
      <c r="C445" s="7" t="s">
        <v>472</v>
      </c>
      <c r="D445" s="8" t="s">
        <v>458</v>
      </c>
      <c r="E445" s="8" t="s">
        <v>12</v>
      </c>
      <c r="F445" s="19"/>
      <c r="G445" s="19"/>
    </row>
    <row r="446" spans="1:7" ht="12.75">
      <c r="A446" s="7" t="s">
        <v>473</v>
      </c>
      <c r="B446" s="8">
        <v>9435</v>
      </c>
      <c r="C446" s="7" t="s">
        <v>474</v>
      </c>
      <c r="D446" s="8" t="s">
        <v>458</v>
      </c>
      <c r="E446" s="8" t="s">
        <v>12</v>
      </c>
      <c r="F446" s="19"/>
      <c r="G446" s="19"/>
    </row>
    <row r="447" spans="1:7" ht="12.75">
      <c r="A447" s="7" t="s">
        <v>475</v>
      </c>
      <c r="B447" s="8">
        <v>4703</v>
      </c>
      <c r="C447" s="7" t="s">
        <v>476</v>
      </c>
      <c r="D447" s="8" t="s">
        <v>477</v>
      </c>
      <c r="E447" s="8" t="s">
        <v>12</v>
      </c>
      <c r="F447" s="19"/>
      <c r="G447" s="19"/>
    </row>
    <row r="448" spans="1:7" ht="12.75">
      <c r="A448" s="7" t="s">
        <v>475</v>
      </c>
      <c r="B448" s="8">
        <v>9078</v>
      </c>
      <c r="C448" s="7" t="s">
        <v>478</v>
      </c>
      <c r="D448" s="8" t="s">
        <v>477</v>
      </c>
      <c r="E448" s="8" t="s">
        <v>12</v>
      </c>
      <c r="F448" s="19"/>
      <c r="G448" s="19"/>
    </row>
    <row r="449" spans="1:7" ht="12.75">
      <c r="A449" s="7" t="s">
        <v>475</v>
      </c>
      <c r="B449" s="8">
        <v>5809</v>
      </c>
      <c r="C449" s="7" t="s">
        <v>515</v>
      </c>
      <c r="D449" s="8" t="s">
        <v>477</v>
      </c>
      <c r="E449" s="8" t="s">
        <v>12</v>
      </c>
      <c r="F449" s="19"/>
      <c r="G449" s="16"/>
    </row>
    <row r="450" spans="1:7" ht="12.75">
      <c r="A450" s="7" t="s">
        <v>475</v>
      </c>
      <c r="B450" s="8">
        <v>7457</v>
      </c>
      <c r="C450" s="7" t="s">
        <v>770</v>
      </c>
      <c r="D450" s="8" t="s">
        <v>477</v>
      </c>
      <c r="E450" s="8" t="s">
        <v>12</v>
      </c>
      <c r="F450" s="19"/>
      <c r="G450" s="16"/>
    </row>
    <row r="451" spans="1:7" ht="12.75">
      <c r="A451" s="7" t="s">
        <v>475</v>
      </c>
      <c r="B451" s="8">
        <v>2568</v>
      </c>
      <c r="C451" s="7" t="s">
        <v>480</v>
      </c>
      <c r="D451" s="8" t="s">
        <v>477</v>
      </c>
      <c r="E451" s="8" t="s">
        <v>12</v>
      </c>
      <c r="F451" s="19"/>
      <c r="G451" s="16"/>
    </row>
    <row r="452" spans="1:7" ht="12.75">
      <c r="A452" s="7" t="s">
        <v>475</v>
      </c>
      <c r="B452" s="8">
        <v>1054</v>
      </c>
      <c r="C452" s="7" t="s">
        <v>771</v>
      </c>
      <c r="D452" s="8" t="s">
        <v>477</v>
      </c>
      <c r="E452" s="8" t="s">
        <v>12</v>
      </c>
      <c r="F452" s="19"/>
      <c r="G452" s="16"/>
    </row>
    <row r="453" spans="1:7" ht="12.75">
      <c r="A453" s="7" t="s">
        <v>475</v>
      </c>
      <c r="B453" s="8">
        <v>6727</v>
      </c>
      <c r="C453" s="7" t="s">
        <v>481</v>
      </c>
      <c r="D453" s="8" t="s">
        <v>477</v>
      </c>
      <c r="E453" s="8" t="s">
        <v>12</v>
      </c>
      <c r="F453" s="19"/>
      <c r="G453" s="16"/>
    </row>
    <row r="454" spans="1:7" ht="12.75">
      <c r="A454" s="7" t="s">
        <v>475</v>
      </c>
      <c r="B454" s="8">
        <v>4708</v>
      </c>
      <c r="C454" s="7" t="s">
        <v>482</v>
      </c>
      <c r="D454" s="8" t="s">
        <v>477</v>
      </c>
      <c r="E454" s="8" t="s">
        <v>12</v>
      </c>
      <c r="F454" s="19"/>
      <c r="G454" s="16"/>
    </row>
    <row r="455" spans="1:7" ht="12.75">
      <c r="A455" s="7" t="s">
        <v>475</v>
      </c>
      <c r="B455" s="8">
        <v>6730</v>
      </c>
      <c r="C455" s="7" t="s">
        <v>483</v>
      </c>
      <c r="D455" s="8" t="s">
        <v>477</v>
      </c>
      <c r="E455" s="8" t="s">
        <v>12</v>
      </c>
      <c r="F455" s="19"/>
      <c r="G455" s="16"/>
    </row>
    <row r="456" spans="1:7" ht="12.75">
      <c r="A456" s="7" t="s">
        <v>475</v>
      </c>
      <c r="B456" s="8" t="s">
        <v>484</v>
      </c>
      <c r="C456" s="7" t="s">
        <v>485</v>
      </c>
      <c r="D456" s="8" t="s">
        <v>477</v>
      </c>
      <c r="F456" s="19"/>
      <c r="G456" s="7"/>
    </row>
    <row r="457" spans="1:7" ht="12.75">
      <c r="A457" s="7" t="s">
        <v>475</v>
      </c>
      <c r="B457" s="8" t="s">
        <v>486</v>
      </c>
      <c r="C457" s="7" t="s">
        <v>487</v>
      </c>
      <c r="D457" s="8" t="s">
        <v>477</v>
      </c>
      <c r="E457" s="8" t="s">
        <v>12</v>
      </c>
      <c r="F457" s="19"/>
      <c r="G457" s="16"/>
    </row>
    <row r="458" spans="1:7" ht="12.75">
      <c r="A458" s="7" t="s">
        <v>475</v>
      </c>
      <c r="B458" s="8">
        <v>7458</v>
      </c>
      <c r="C458" s="7" t="s">
        <v>488</v>
      </c>
      <c r="D458" s="8" t="s">
        <v>477</v>
      </c>
      <c r="E458" s="8" t="s">
        <v>12</v>
      </c>
      <c r="F458" s="19"/>
      <c r="G458" s="16"/>
    </row>
    <row r="459" spans="1:7" ht="12.75">
      <c r="A459" s="7" t="s">
        <v>475</v>
      </c>
      <c r="B459" s="11" t="s">
        <v>489</v>
      </c>
      <c r="C459" s="7" t="s">
        <v>490</v>
      </c>
      <c r="D459" s="8" t="s">
        <v>477</v>
      </c>
      <c r="F459" s="19"/>
      <c r="G459" s="16"/>
    </row>
    <row r="460" spans="1:7" ht="12.75">
      <c r="A460" s="7" t="s">
        <v>475</v>
      </c>
      <c r="B460" s="8">
        <v>4730</v>
      </c>
      <c r="C460" s="7" t="s">
        <v>491</v>
      </c>
      <c r="D460" s="8" t="s">
        <v>477</v>
      </c>
      <c r="E460" s="8" t="s">
        <v>12</v>
      </c>
      <c r="F460" s="19"/>
      <c r="G460" s="16"/>
    </row>
    <row r="461" spans="1:7" ht="12.75">
      <c r="A461" s="7" t="s">
        <v>475</v>
      </c>
      <c r="B461" s="8">
        <v>8714</v>
      </c>
      <c r="C461" s="7" t="s">
        <v>492</v>
      </c>
      <c r="D461" s="8" t="s">
        <v>477</v>
      </c>
      <c r="E461" s="8" t="s">
        <v>12</v>
      </c>
      <c r="F461" s="19"/>
      <c r="G461" s="16"/>
    </row>
    <row r="462" spans="1:7" ht="12.75">
      <c r="A462" s="7" t="s">
        <v>475</v>
      </c>
      <c r="B462" s="8" t="s">
        <v>493</v>
      </c>
      <c r="C462" s="7" t="s">
        <v>494</v>
      </c>
      <c r="D462" s="8" t="s">
        <v>477</v>
      </c>
      <c r="F462" s="19"/>
      <c r="G462" s="16"/>
    </row>
    <row r="463" spans="1:7" ht="12.75">
      <c r="A463" s="7" t="s">
        <v>475</v>
      </c>
      <c r="B463" s="8">
        <v>8425</v>
      </c>
      <c r="C463" s="7" t="s">
        <v>495</v>
      </c>
      <c r="D463" s="8" t="s">
        <v>477</v>
      </c>
      <c r="E463" s="8" t="s">
        <v>12</v>
      </c>
      <c r="F463" s="19"/>
      <c r="G463" s="16"/>
    </row>
    <row r="464" spans="1:7" ht="12.75">
      <c r="A464" s="7" t="s">
        <v>475</v>
      </c>
      <c r="B464" s="8">
        <v>8159</v>
      </c>
      <c r="C464" s="7" t="s">
        <v>496</v>
      </c>
      <c r="D464" s="8" t="s">
        <v>477</v>
      </c>
      <c r="E464" s="8" t="s">
        <v>12</v>
      </c>
      <c r="F464" s="19"/>
      <c r="G464" s="16"/>
    </row>
    <row r="465" spans="1:7" ht="12.75">
      <c r="A465" s="7" t="s">
        <v>475</v>
      </c>
      <c r="B465" s="8">
        <v>4680</v>
      </c>
      <c r="C465" s="7" t="s">
        <v>497</v>
      </c>
      <c r="D465" s="8" t="s">
        <v>477</v>
      </c>
      <c r="E465" s="8" t="s">
        <v>12</v>
      </c>
      <c r="F465" s="19"/>
      <c r="G465" s="16"/>
    </row>
    <row r="466" spans="1:7" ht="12.75">
      <c r="A466" s="7" t="s">
        <v>475</v>
      </c>
      <c r="B466" s="8">
        <v>7129</v>
      </c>
      <c r="C466" s="7" t="s">
        <v>498</v>
      </c>
      <c r="D466" s="8" t="s">
        <v>477</v>
      </c>
      <c r="E466" s="8" t="s">
        <v>12</v>
      </c>
      <c r="F466" s="19"/>
      <c r="G466" s="16"/>
    </row>
    <row r="467" spans="1:7" ht="12.75">
      <c r="A467" s="7" t="s">
        <v>475</v>
      </c>
      <c r="B467" s="8">
        <v>7913</v>
      </c>
      <c r="C467" s="7" t="s">
        <v>772</v>
      </c>
      <c r="D467" s="8" t="s">
        <v>477</v>
      </c>
      <c r="E467" s="8" t="s">
        <v>12</v>
      </c>
      <c r="F467" s="19"/>
      <c r="G467" s="16"/>
    </row>
    <row r="468" spans="1:7" ht="12.75">
      <c r="A468" s="7" t="s">
        <v>475</v>
      </c>
      <c r="B468" s="8">
        <v>4736</v>
      </c>
      <c r="C468" s="7" t="s">
        <v>499</v>
      </c>
      <c r="D468" s="8" t="s">
        <v>477</v>
      </c>
      <c r="E468" s="8" t="s">
        <v>12</v>
      </c>
      <c r="F468" s="19"/>
      <c r="G468" s="16"/>
    </row>
    <row r="469" spans="1:7" ht="12.75">
      <c r="A469" s="7" t="s">
        <v>475</v>
      </c>
      <c r="B469" s="11" t="s">
        <v>773</v>
      </c>
      <c r="C469" s="7" t="s">
        <v>500</v>
      </c>
      <c r="D469" s="8" t="s">
        <v>477</v>
      </c>
      <c r="F469" s="19"/>
      <c r="G469" s="16"/>
    </row>
    <row r="470" spans="1:7" ht="12.75">
      <c r="A470" s="7" t="s">
        <v>475</v>
      </c>
      <c r="B470" s="8">
        <v>8480</v>
      </c>
      <c r="C470" s="7" t="s">
        <v>501</v>
      </c>
      <c r="D470" s="8" t="s">
        <v>477</v>
      </c>
      <c r="E470" s="8" t="s">
        <v>12</v>
      </c>
      <c r="F470" s="19"/>
      <c r="G470" s="16"/>
    </row>
    <row r="471" spans="1:7" ht="12.75">
      <c r="A471" s="7" t="s">
        <v>475</v>
      </c>
      <c r="B471" s="8">
        <v>4737</v>
      </c>
      <c r="C471" s="7" t="s">
        <v>502</v>
      </c>
      <c r="D471" s="8" t="s">
        <v>477</v>
      </c>
      <c r="E471" s="8" t="s">
        <v>12</v>
      </c>
      <c r="F471" s="19"/>
      <c r="G471" s="16"/>
    </row>
    <row r="472" spans="1:7" ht="12.75">
      <c r="A472" s="7" t="s">
        <v>475</v>
      </c>
      <c r="B472" s="8">
        <v>4725</v>
      </c>
      <c r="C472" s="7" t="s">
        <v>503</v>
      </c>
      <c r="D472" s="8" t="s">
        <v>477</v>
      </c>
      <c r="E472" s="8" t="s">
        <v>12</v>
      </c>
      <c r="F472" s="19"/>
      <c r="G472" s="16"/>
    </row>
    <row r="473" spans="1:7" ht="12.75">
      <c r="A473" s="7" t="s">
        <v>475</v>
      </c>
      <c r="B473" s="8">
        <v>8321</v>
      </c>
      <c r="C473" s="7" t="s">
        <v>504</v>
      </c>
      <c r="D473" s="8" t="s">
        <v>477</v>
      </c>
      <c r="E473" s="8" t="s">
        <v>12</v>
      </c>
      <c r="F473" s="19"/>
      <c r="G473" s="16"/>
    </row>
    <row r="474" spans="1:7" ht="12.75">
      <c r="A474" s="7" t="s">
        <v>475</v>
      </c>
      <c r="B474" s="8">
        <v>4798</v>
      </c>
      <c r="C474" s="7" t="s">
        <v>505</v>
      </c>
      <c r="D474" s="8" t="s">
        <v>477</v>
      </c>
      <c r="E474" s="8" t="s">
        <v>12</v>
      </c>
      <c r="F474" s="19"/>
      <c r="G474" s="16"/>
    </row>
    <row r="475" spans="1:7" ht="12.75">
      <c r="A475" s="7" t="s">
        <v>475</v>
      </c>
      <c r="B475" s="8">
        <v>4799</v>
      </c>
      <c r="C475" s="7" t="s">
        <v>506</v>
      </c>
      <c r="D475" s="8" t="s">
        <v>477</v>
      </c>
      <c r="E475" s="8" t="s">
        <v>12</v>
      </c>
      <c r="F475" s="19"/>
      <c r="G475" s="16"/>
    </row>
    <row r="476" spans="1:7" ht="12.75">
      <c r="A476" s="7" t="s">
        <v>475</v>
      </c>
      <c r="B476" s="8">
        <v>8089</v>
      </c>
      <c r="C476" s="7" t="s">
        <v>507</v>
      </c>
      <c r="D476" s="8" t="s">
        <v>477</v>
      </c>
      <c r="E476" s="8" t="s">
        <v>12</v>
      </c>
      <c r="F476" s="19"/>
      <c r="G476" s="16"/>
    </row>
    <row r="477" spans="1:7" ht="12.75">
      <c r="A477" s="7" t="s">
        <v>508</v>
      </c>
      <c r="B477" s="8">
        <v>9079</v>
      </c>
      <c r="C477" s="7" t="s">
        <v>510</v>
      </c>
      <c r="D477" s="8" t="s">
        <v>509</v>
      </c>
      <c r="E477" s="8" t="s">
        <v>12</v>
      </c>
      <c r="F477" s="19"/>
      <c r="G477" s="16"/>
    </row>
    <row r="478" spans="1:7" ht="12.75">
      <c r="A478" s="7" t="s">
        <v>508</v>
      </c>
      <c r="B478" s="8">
        <v>9439</v>
      </c>
      <c r="C478" s="7" t="s">
        <v>511</v>
      </c>
      <c r="D478" s="8" t="s">
        <v>509</v>
      </c>
      <c r="E478" s="8" t="s">
        <v>12</v>
      </c>
      <c r="F478" s="19"/>
      <c r="G478" s="16"/>
    </row>
    <row r="479" spans="1:7" ht="12.75">
      <c r="A479" s="7" t="s">
        <v>508</v>
      </c>
      <c r="B479" s="8">
        <v>8735</v>
      </c>
      <c r="C479" s="7" t="s">
        <v>512</v>
      </c>
      <c r="D479" s="8" t="s">
        <v>509</v>
      </c>
      <c r="E479" s="8" t="s">
        <v>12</v>
      </c>
      <c r="F479" s="19"/>
      <c r="G479" s="8" t="s">
        <v>14</v>
      </c>
    </row>
    <row r="480" spans="1:7" ht="12.75">
      <c r="A480" s="7" t="s">
        <v>508</v>
      </c>
      <c r="B480" s="8">
        <v>9080</v>
      </c>
      <c r="C480" s="7" t="s">
        <v>513</v>
      </c>
      <c r="D480" s="8" t="s">
        <v>509</v>
      </c>
      <c r="E480" s="8" t="s">
        <v>12</v>
      </c>
      <c r="F480" s="19"/>
      <c r="G480" s="16"/>
    </row>
    <row r="481" spans="1:7" ht="12.75">
      <c r="A481" s="7" t="s">
        <v>514</v>
      </c>
      <c r="B481" s="8">
        <v>1055</v>
      </c>
      <c r="C481" s="7" t="s">
        <v>774</v>
      </c>
      <c r="D481" s="8" t="s">
        <v>516</v>
      </c>
      <c r="E481" s="8" t="s">
        <v>12</v>
      </c>
      <c r="F481" s="19"/>
      <c r="G481" s="16"/>
    </row>
    <row r="482" spans="1:7" ht="12.75">
      <c r="A482" s="7" t="s">
        <v>514</v>
      </c>
      <c r="B482" s="8">
        <v>4762</v>
      </c>
      <c r="C482" s="7" t="s">
        <v>517</v>
      </c>
      <c r="D482" s="8" t="s">
        <v>516</v>
      </c>
      <c r="E482" s="8" t="s">
        <v>12</v>
      </c>
      <c r="F482" s="19"/>
      <c r="G482" s="8" t="s">
        <v>14</v>
      </c>
    </row>
    <row r="483" spans="1:7" ht="12.75">
      <c r="A483" s="7" t="s">
        <v>514</v>
      </c>
      <c r="B483" s="8">
        <v>4765</v>
      </c>
      <c r="C483" s="7" t="s">
        <v>518</v>
      </c>
      <c r="D483" s="8" t="s">
        <v>516</v>
      </c>
      <c r="E483" s="8" t="s">
        <v>12</v>
      </c>
      <c r="F483" s="19"/>
      <c r="G483" s="16"/>
    </row>
    <row r="484" spans="1:7" ht="12.75">
      <c r="A484" s="7" t="s">
        <v>514</v>
      </c>
      <c r="B484" s="8">
        <v>4768</v>
      </c>
      <c r="C484" s="7" t="s">
        <v>519</v>
      </c>
      <c r="D484" s="8" t="s">
        <v>516</v>
      </c>
      <c r="E484" s="8" t="s">
        <v>12</v>
      </c>
      <c r="F484" s="19"/>
      <c r="G484" s="16"/>
    </row>
    <row r="485" spans="1:7" ht="12.75">
      <c r="A485" s="7" t="s">
        <v>514</v>
      </c>
      <c r="B485" s="8">
        <v>8156</v>
      </c>
      <c r="C485" s="7" t="s">
        <v>520</v>
      </c>
      <c r="D485" s="8" t="s">
        <v>516</v>
      </c>
      <c r="E485" s="8" t="s">
        <v>12</v>
      </c>
      <c r="F485" s="19"/>
      <c r="G485" s="22"/>
    </row>
    <row r="486" spans="1:7" ht="12.75">
      <c r="A486" s="7" t="s">
        <v>514</v>
      </c>
      <c r="B486" s="8">
        <v>4774</v>
      </c>
      <c r="C486" s="7" t="s">
        <v>521</v>
      </c>
      <c r="D486" s="8" t="s">
        <v>516</v>
      </c>
      <c r="E486" s="8" t="s">
        <v>12</v>
      </c>
      <c r="F486" s="19"/>
      <c r="G486" s="8" t="s">
        <v>14</v>
      </c>
    </row>
    <row r="487" spans="1:7" ht="12.75">
      <c r="A487" s="7" t="s">
        <v>514</v>
      </c>
      <c r="B487" s="8">
        <v>7697</v>
      </c>
      <c r="C487" s="7" t="s">
        <v>522</v>
      </c>
      <c r="D487" s="8" t="s">
        <v>516</v>
      </c>
      <c r="E487" s="8" t="s">
        <v>12</v>
      </c>
      <c r="F487" s="19"/>
      <c r="G487" s="16"/>
    </row>
    <row r="488" spans="1:7" ht="12.75">
      <c r="A488" s="7" t="s">
        <v>514</v>
      </c>
      <c r="B488" s="8">
        <v>4776</v>
      </c>
      <c r="C488" s="7" t="s">
        <v>523</v>
      </c>
      <c r="D488" s="8" t="s">
        <v>516</v>
      </c>
      <c r="E488" s="8" t="s">
        <v>12</v>
      </c>
      <c r="F488" s="19"/>
      <c r="G488" s="16"/>
    </row>
    <row r="489" spans="1:7" ht="12.75">
      <c r="A489" s="7" t="s">
        <v>514</v>
      </c>
      <c r="B489" s="8">
        <v>4778</v>
      </c>
      <c r="C489" s="7" t="s">
        <v>524</v>
      </c>
      <c r="D489" s="8" t="s">
        <v>516</v>
      </c>
      <c r="E489" s="8" t="s">
        <v>12</v>
      </c>
      <c r="F489" s="19"/>
      <c r="G489" s="16"/>
    </row>
    <row r="490" spans="1:7" ht="12.75">
      <c r="A490" s="7" t="s">
        <v>514</v>
      </c>
      <c r="B490" s="8">
        <v>8697</v>
      </c>
      <c r="C490" s="7" t="s">
        <v>525</v>
      </c>
      <c r="D490" s="8" t="s">
        <v>516</v>
      </c>
      <c r="E490" s="8" t="s">
        <v>12</v>
      </c>
      <c r="F490" s="19"/>
      <c r="G490" s="16"/>
    </row>
    <row r="491" spans="1:7" ht="12.75">
      <c r="A491" s="7" t="s">
        <v>514</v>
      </c>
      <c r="B491" s="8">
        <v>4693</v>
      </c>
      <c r="C491" s="7" t="s">
        <v>526</v>
      </c>
      <c r="D491" s="8" t="s">
        <v>516</v>
      </c>
      <c r="E491" s="8" t="s">
        <v>12</v>
      </c>
      <c r="F491" s="19"/>
      <c r="G491" s="16"/>
    </row>
    <row r="492" spans="1:7" ht="12.75">
      <c r="A492" s="7" t="s">
        <v>514</v>
      </c>
      <c r="B492" s="8">
        <v>5746</v>
      </c>
      <c r="C492" s="7" t="s">
        <v>527</v>
      </c>
      <c r="D492" s="8" t="s">
        <v>516</v>
      </c>
      <c r="E492" s="8" t="s">
        <v>12</v>
      </c>
      <c r="F492" s="19"/>
      <c r="G492" s="16"/>
    </row>
    <row r="493" spans="1:7" ht="12.75">
      <c r="A493" s="7" t="s">
        <v>514</v>
      </c>
      <c r="B493" s="8">
        <v>4231</v>
      </c>
      <c r="C493" s="7" t="s">
        <v>25</v>
      </c>
      <c r="D493" s="8" t="s">
        <v>516</v>
      </c>
      <c r="E493" s="8" t="s">
        <v>12</v>
      </c>
      <c r="F493" s="19"/>
      <c r="G493" s="16"/>
    </row>
    <row r="494" spans="1:7" ht="12.75">
      <c r="A494" s="7" t="s">
        <v>514</v>
      </c>
      <c r="B494" s="8">
        <v>4733</v>
      </c>
      <c r="C494" s="7" t="s">
        <v>528</v>
      </c>
      <c r="D494" s="8" t="s">
        <v>516</v>
      </c>
      <c r="E494" s="8" t="s">
        <v>12</v>
      </c>
      <c r="F494" s="19"/>
      <c r="G494" s="16"/>
    </row>
    <row r="495" spans="1:7" ht="12.75">
      <c r="A495" s="7" t="s">
        <v>514</v>
      </c>
      <c r="B495" s="8">
        <v>9461</v>
      </c>
      <c r="C495" s="7" t="s">
        <v>529</v>
      </c>
      <c r="D495" s="8" t="s">
        <v>516</v>
      </c>
      <c r="E495" s="8" t="s">
        <v>12</v>
      </c>
      <c r="F495" s="19"/>
      <c r="G495" s="16"/>
    </row>
    <row r="496" spans="1:7" ht="12.75">
      <c r="A496" s="7" t="s">
        <v>514</v>
      </c>
      <c r="B496" s="8">
        <v>5719</v>
      </c>
      <c r="C496" s="7" t="s">
        <v>530</v>
      </c>
      <c r="D496" s="8" t="s">
        <v>516</v>
      </c>
      <c r="E496" s="8" t="s">
        <v>12</v>
      </c>
      <c r="F496" s="19"/>
      <c r="G496" s="16"/>
    </row>
    <row r="497" spans="1:7" ht="12.75">
      <c r="A497" s="7" t="s">
        <v>514</v>
      </c>
      <c r="B497" s="8">
        <v>8705</v>
      </c>
      <c r="C497" s="7" t="s">
        <v>571</v>
      </c>
      <c r="D497" s="8" t="s">
        <v>516</v>
      </c>
      <c r="E497" s="8" t="s">
        <v>12</v>
      </c>
      <c r="F497" s="19"/>
      <c r="G497" s="16"/>
    </row>
    <row r="498" spans="1:7" ht="12.75">
      <c r="A498" s="7" t="s">
        <v>514</v>
      </c>
      <c r="B498" s="8" t="s">
        <v>531</v>
      </c>
      <c r="C498" s="7" t="s">
        <v>369</v>
      </c>
      <c r="D498" s="8" t="s">
        <v>516</v>
      </c>
      <c r="E498" s="8" t="s">
        <v>12</v>
      </c>
      <c r="F498" s="19"/>
      <c r="G498" s="16"/>
    </row>
    <row r="499" spans="1:7" ht="12.75">
      <c r="A499" s="7" t="s">
        <v>514</v>
      </c>
      <c r="B499" s="8">
        <v>4738</v>
      </c>
      <c r="C499" s="7" t="s">
        <v>532</v>
      </c>
      <c r="D499" s="8" t="s">
        <v>516</v>
      </c>
      <c r="E499" s="8" t="s">
        <v>12</v>
      </c>
      <c r="F499" s="19"/>
      <c r="G499" s="16"/>
    </row>
    <row r="500" spans="1:7" ht="12.75">
      <c r="A500" s="7" t="s">
        <v>514</v>
      </c>
      <c r="B500" s="8">
        <v>8090</v>
      </c>
      <c r="C500" s="7" t="s">
        <v>533</v>
      </c>
      <c r="D500" s="8" t="s">
        <v>516</v>
      </c>
      <c r="E500" s="8" t="s">
        <v>12</v>
      </c>
      <c r="F500" s="19"/>
      <c r="G500" s="16"/>
    </row>
    <row r="501" spans="1:7" ht="12.75">
      <c r="A501" s="7" t="s">
        <v>514</v>
      </c>
      <c r="B501" s="8">
        <v>2299</v>
      </c>
      <c r="C501" s="7" t="s">
        <v>534</v>
      </c>
      <c r="D501" s="8" t="s">
        <v>516</v>
      </c>
      <c r="E501" s="8" t="s">
        <v>12</v>
      </c>
      <c r="F501" s="19"/>
      <c r="G501" s="16"/>
    </row>
    <row r="502" spans="1:7" ht="12.75">
      <c r="A502" s="7" t="s">
        <v>514</v>
      </c>
      <c r="B502" s="8">
        <v>4759</v>
      </c>
      <c r="C502" s="7" t="s">
        <v>775</v>
      </c>
      <c r="D502" s="8" t="s">
        <v>516</v>
      </c>
      <c r="E502" s="8" t="s">
        <v>12</v>
      </c>
      <c r="F502" s="19"/>
      <c r="G502" s="16"/>
    </row>
    <row r="503" spans="1:7" ht="12.75">
      <c r="A503" s="7" t="s">
        <v>514</v>
      </c>
      <c r="B503" s="8">
        <v>6720</v>
      </c>
      <c r="C503" s="7" t="s">
        <v>535</v>
      </c>
      <c r="D503" s="8" t="s">
        <v>516</v>
      </c>
      <c r="E503" s="8" t="s">
        <v>12</v>
      </c>
      <c r="F503" s="19"/>
      <c r="G503" s="16"/>
    </row>
    <row r="504" spans="1:7" ht="12.75">
      <c r="A504" s="7" t="s">
        <v>536</v>
      </c>
      <c r="B504" s="8">
        <v>5717</v>
      </c>
      <c r="C504" s="7" t="s">
        <v>537</v>
      </c>
      <c r="D504" s="8" t="s">
        <v>538</v>
      </c>
      <c r="E504" s="8" t="s">
        <v>12</v>
      </c>
      <c r="F504" s="19"/>
      <c r="G504" s="16"/>
    </row>
    <row r="505" spans="1:7" ht="12.75">
      <c r="A505" s="7" t="s">
        <v>536</v>
      </c>
      <c r="B505" s="8">
        <v>4659</v>
      </c>
      <c r="C505" s="7" t="s">
        <v>539</v>
      </c>
      <c r="D505" s="8" t="s">
        <v>538</v>
      </c>
      <c r="E505" s="8" t="s">
        <v>12</v>
      </c>
      <c r="F505" s="19"/>
      <c r="G505" s="16"/>
    </row>
    <row r="506" spans="1:7" ht="12.75">
      <c r="A506" s="7" t="s">
        <v>536</v>
      </c>
      <c r="B506" s="8">
        <v>7689</v>
      </c>
      <c r="C506" s="7" t="s">
        <v>540</v>
      </c>
      <c r="D506" s="8" t="s">
        <v>538</v>
      </c>
      <c r="E506" s="8" t="s">
        <v>12</v>
      </c>
      <c r="F506" s="19"/>
      <c r="G506" s="16"/>
    </row>
    <row r="507" spans="1:7" ht="12.75">
      <c r="A507" s="7" t="s">
        <v>536</v>
      </c>
      <c r="B507" s="8">
        <v>4789</v>
      </c>
      <c r="C507" s="7" t="s">
        <v>541</v>
      </c>
      <c r="D507" s="8" t="s">
        <v>538</v>
      </c>
      <c r="E507" s="8" t="s">
        <v>12</v>
      </c>
      <c r="F507" s="19"/>
      <c r="G507" s="16"/>
    </row>
    <row r="508" spans="1:7" ht="12.75">
      <c r="A508" s="7" t="s">
        <v>536</v>
      </c>
      <c r="B508" s="8">
        <v>7308</v>
      </c>
      <c r="C508" s="7" t="s">
        <v>542</v>
      </c>
      <c r="D508" s="8" t="s">
        <v>538</v>
      </c>
      <c r="E508" s="8" t="s">
        <v>12</v>
      </c>
      <c r="F508" s="19"/>
      <c r="G508" s="16"/>
    </row>
    <row r="509" spans="1:7" ht="12.75">
      <c r="A509" s="7" t="s">
        <v>536</v>
      </c>
      <c r="B509" s="8">
        <v>8688</v>
      </c>
      <c r="C509" s="7" t="s">
        <v>543</v>
      </c>
      <c r="D509" s="8" t="s">
        <v>538</v>
      </c>
      <c r="E509" s="8" t="s">
        <v>12</v>
      </c>
      <c r="F509" s="19"/>
      <c r="G509" s="16"/>
    </row>
    <row r="510" spans="1:7" ht="12.75">
      <c r="A510" s="7" t="s">
        <v>536</v>
      </c>
      <c r="B510" s="8">
        <v>8513</v>
      </c>
      <c r="C510" s="7" t="s">
        <v>544</v>
      </c>
      <c r="D510" s="8" t="s">
        <v>538</v>
      </c>
      <c r="E510" s="8" t="s">
        <v>12</v>
      </c>
      <c r="F510" s="19"/>
      <c r="G510" s="16"/>
    </row>
    <row r="511" spans="1:7" ht="12.75">
      <c r="A511" s="7" t="s">
        <v>536</v>
      </c>
      <c r="B511" s="8">
        <v>9440</v>
      </c>
      <c r="C511" s="7" t="s">
        <v>545</v>
      </c>
      <c r="D511" s="8" t="s">
        <v>538</v>
      </c>
      <c r="E511" s="8" t="s">
        <v>12</v>
      </c>
      <c r="F511" s="19"/>
      <c r="G511" s="16"/>
    </row>
    <row r="512" spans="1:7" ht="12.75">
      <c r="A512" s="7" t="s">
        <v>536</v>
      </c>
      <c r="B512" s="8">
        <v>9437</v>
      </c>
      <c r="C512" s="7" t="s">
        <v>464</v>
      </c>
      <c r="D512" s="8" t="s">
        <v>538</v>
      </c>
      <c r="F512" s="9" t="s">
        <v>13</v>
      </c>
      <c r="G512" s="16"/>
    </row>
    <row r="513" spans="1:7" ht="12.75">
      <c r="A513" s="7" t="s">
        <v>536</v>
      </c>
      <c r="B513" s="8">
        <v>4790</v>
      </c>
      <c r="C513" s="7" t="s">
        <v>546</v>
      </c>
      <c r="D513" s="8" t="s">
        <v>538</v>
      </c>
      <c r="E513" s="8" t="s">
        <v>12</v>
      </c>
      <c r="F513" s="19"/>
      <c r="G513" s="16"/>
    </row>
    <row r="514" spans="1:7" ht="12.75">
      <c r="A514" s="7" t="s">
        <v>536</v>
      </c>
      <c r="B514" s="8">
        <v>4791</v>
      </c>
      <c r="C514" s="7" t="s">
        <v>547</v>
      </c>
      <c r="D514" s="8" t="s">
        <v>538</v>
      </c>
      <c r="E514" s="8" t="s">
        <v>12</v>
      </c>
      <c r="F514" s="19"/>
      <c r="G514" s="16"/>
    </row>
    <row r="515" spans="1:7" ht="12.75">
      <c r="A515" s="7" t="s">
        <v>536</v>
      </c>
      <c r="B515" s="8">
        <v>9143</v>
      </c>
      <c r="C515" s="7" t="s">
        <v>548</v>
      </c>
      <c r="D515" s="8" t="s">
        <v>538</v>
      </c>
      <c r="E515" s="8" t="s">
        <v>12</v>
      </c>
      <c r="F515" s="19"/>
      <c r="G515" s="16"/>
    </row>
    <row r="516" spans="1:7" ht="12.75">
      <c r="A516" s="7" t="s">
        <v>536</v>
      </c>
      <c r="B516" s="8">
        <v>4793</v>
      </c>
      <c r="C516" s="7" t="s">
        <v>549</v>
      </c>
      <c r="D516" s="8" t="s">
        <v>538</v>
      </c>
      <c r="E516" s="8" t="s">
        <v>12</v>
      </c>
      <c r="F516" s="19"/>
      <c r="G516" s="16"/>
    </row>
    <row r="517" spans="1:7" ht="12.75">
      <c r="A517" s="7" t="s">
        <v>536</v>
      </c>
      <c r="B517" s="8">
        <v>4775</v>
      </c>
      <c r="C517" s="7" t="s">
        <v>550</v>
      </c>
      <c r="D517" s="8" t="s">
        <v>538</v>
      </c>
      <c r="E517" s="8" t="s">
        <v>12</v>
      </c>
      <c r="F517" s="19"/>
      <c r="G517" s="16"/>
    </row>
    <row r="518" spans="1:7" ht="12.75">
      <c r="A518" s="7" t="s">
        <v>536</v>
      </c>
      <c r="B518" s="8">
        <v>7823</v>
      </c>
      <c r="C518" s="7" t="s">
        <v>551</v>
      </c>
      <c r="D518" s="8" t="s">
        <v>538</v>
      </c>
      <c r="E518" s="8" t="s">
        <v>12</v>
      </c>
      <c r="F518" s="19"/>
      <c r="G518" s="16"/>
    </row>
    <row r="519" spans="1:7" ht="12.75">
      <c r="A519" s="7" t="s">
        <v>536</v>
      </c>
      <c r="B519" s="8">
        <v>4656</v>
      </c>
      <c r="C519" s="7" t="s">
        <v>552</v>
      </c>
      <c r="D519" s="8" t="s">
        <v>538</v>
      </c>
      <c r="E519" s="8" t="s">
        <v>12</v>
      </c>
      <c r="F519" s="19"/>
      <c r="G519" s="16"/>
    </row>
    <row r="520" spans="1:7" ht="12.75">
      <c r="A520" s="7" t="s">
        <v>536</v>
      </c>
      <c r="B520" s="8">
        <v>1056</v>
      </c>
      <c r="C520" s="7" t="s">
        <v>776</v>
      </c>
      <c r="D520" s="8" t="s">
        <v>538</v>
      </c>
      <c r="E520" s="8" t="s">
        <v>12</v>
      </c>
      <c r="F520" s="19"/>
      <c r="G520" s="16"/>
    </row>
    <row r="521" spans="1:7" ht="12.75">
      <c r="A521" s="7" t="s">
        <v>536</v>
      </c>
      <c r="B521" s="8">
        <v>8702</v>
      </c>
      <c r="C521" s="7" t="s">
        <v>553</v>
      </c>
      <c r="D521" s="8" t="s">
        <v>538</v>
      </c>
      <c r="E521" s="8" t="s">
        <v>12</v>
      </c>
      <c r="F521" s="19"/>
      <c r="G521" s="16"/>
    </row>
    <row r="522" spans="1:7" ht="12.75">
      <c r="A522" s="7" t="s">
        <v>536</v>
      </c>
      <c r="B522" s="8">
        <v>3807</v>
      </c>
      <c r="C522" s="7" t="s">
        <v>554</v>
      </c>
      <c r="D522" s="8" t="s">
        <v>538</v>
      </c>
      <c r="E522" s="8" t="s">
        <v>12</v>
      </c>
      <c r="F522" s="19"/>
      <c r="G522" s="16"/>
    </row>
    <row r="523" spans="1:7" ht="12.75">
      <c r="A523" s="7" t="s">
        <v>536</v>
      </c>
      <c r="B523" s="8">
        <v>9274</v>
      </c>
      <c r="C523" s="7" t="s">
        <v>555</v>
      </c>
      <c r="D523" s="8" t="s">
        <v>538</v>
      </c>
      <c r="E523" s="8" t="s">
        <v>12</v>
      </c>
      <c r="F523" s="19"/>
      <c r="G523" s="16"/>
    </row>
    <row r="524" spans="1:7" ht="12.75">
      <c r="A524" s="7" t="s">
        <v>536</v>
      </c>
      <c r="B524" s="8">
        <v>8088</v>
      </c>
      <c r="C524" s="7" t="s">
        <v>777</v>
      </c>
      <c r="D524" s="8" t="s">
        <v>538</v>
      </c>
      <c r="E524" s="8" t="s">
        <v>12</v>
      </c>
      <c r="F524" s="19"/>
      <c r="G524" s="16"/>
    </row>
    <row r="525" spans="1:7" ht="12.75">
      <c r="A525" s="7" t="s">
        <v>536</v>
      </c>
      <c r="B525" s="8">
        <v>1058</v>
      </c>
      <c r="C525" s="7" t="s">
        <v>778</v>
      </c>
      <c r="D525" s="8" t="s">
        <v>538</v>
      </c>
      <c r="E525" s="8" t="s">
        <v>12</v>
      </c>
      <c r="F525" s="19"/>
      <c r="G525" s="16"/>
    </row>
    <row r="526" spans="1:7" ht="12.75">
      <c r="A526" s="7" t="s">
        <v>536</v>
      </c>
      <c r="B526" s="8">
        <v>8736</v>
      </c>
      <c r="C526" s="7" t="s">
        <v>556</v>
      </c>
      <c r="D526" s="8" t="s">
        <v>538</v>
      </c>
      <c r="E526" s="8" t="s">
        <v>12</v>
      </c>
      <c r="F526" s="19"/>
      <c r="G526" s="16"/>
    </row>
    <row r="527" spans="1:7" ht="12.75">
      <c r="A527" s="7" t="s">
        <v>536</v>
      </c>
      <c r="B527" s="8">
        <v>7538</v>
      </c>
      <c r="C527" s="7" t="s">
        <v>557</v>
      </c>
      <c r="D527" s="8" t="s">
        <v>538</v>
      </c>
      <c r="E527" s="8" t="s">
        <v>12</v>
      </c>
      <c r="F527" s="19"/>
      <c r="G527" s="16"/>
    </row>
    <row r="528" spans="1:7" ht="12.75">
      <c r="A528" s="7" t="s">
        <v>558</v>
      </c>
      <c r="B528" s="8">
        <v>1059</v>
      </c>
      <c r="C528" s="7" t="s">
        <v>779</v>
      </c>
      <c r="D528" s="8" t="s">
        <v>560</v>
      </c>
      <c r="E528" s="8" t="s">
        <v>12</v>
      </c>
      <c r="F528" s="19"/>
      <c r="G528" s="16"/>
    </row>
    <row r="529" spans="1:7" ht="12.75">
      <c r="A529" s="7" t="s">
        <v>558</v>
      </c>
      <c r="B529" s="8">
        <v>9275</v>
      </c>
      <c r="C529" s="7" t="s">
        <v>559</v>
      </c>
      <c r="D529" s="8" t="s">
        <v>560</v>
      </c>
      <c r="E529" s="9" t="s">
        <v>12</v>
      </c>
      <c r="F529" s="8"/>
      <c r="G529" s="16"/>
    </row>
    <row r="530" spans="1:7" ht="12.75">
      <c r="A530" s="7" t="s">
        <v>558</v>
      </c>
      <c r="B530" s="8">
        <v>8369</v>
      </c>
      <c r="C530" s="7" t="s">
        <v>561</v>
      </c>
      <c r="D530" s="8" t="s">
        <v>560</v>
      </c>
      <c r="E530" s="8" t="s">
        <v>12</v>
      </c>
      <c r="F530" s="19"/>
      <c r="G530" s="16"/>
    </row>
    <row r="531" spans="1:7" ht="12.75">
      <c r="A531" s="7" t="s">
        <v>558</v>
      </c>
      <c r="B531" s="8">
        <v>8758</v>
      </c>
      <c r="C531" s="7" t="s">
        <v>562</v>
      </c>
      <c r="D531" s="8" t="s">
        <v>560</v>
      </c>
      <c r="E531" s="8" t="s">
        <v>12</v>
      </c>
      <c r="F531" s="19"/>
      <c r="G531" s="16"/>
    </row>
    <row r="532" spans="1:7" ht="12.75">
      <c r="A532" s="7" t="s">
        <v>558</v>
      </c>
      <c r="B532" s="8">
        <v>8406</v>
      </c>
      <c r="C532" s="7" t="s">
        <v>563</v>
      </c>
      <c r="D532" s="8" t="s">
        <v>560</v>
      </c>
      <c r="E532" s="8" t="s">
        <v>12</v>
      </c>
      <c r="F532" s="19"/>
      <c r="G532" s="16"/>
    </row>
    <row r="533" spans="1:7" ht="12.75">
      <c r="A533" s="7" t="s">
        <v>558</v>
      </c>
      <c r="B533" s="8">
        <v>1060</v>
      </c>
      <c r="C533" s="7" t="s">
        <v>780</v>
      </c>
      <c r="D533" s="8" t="s">
        <v>560</v>
      </c>
      <c r="E533" s="8" t="s">
        <v>12</v>
      </c>
      <c r="F533" s="19"/>
      <c r="G533" s="16"/>
    </row>
    <row r="534" spans="1:7" ht="12.75">
      <c r="A534" s="7" t="s">
        <v>564</v>
      </c>
      <c r="B534" s="8">
        <v>8691</v>
      </c>
      <c r="C534" s="7" t="s">
        <v>565</v>
      </c>
      <c r="D534" s="8" t="s">
        <v>566</v>
      </c>
      <c r="E534" s="8" t="s">
        <v>12</v>
      </c>
      <c r="F534" s="19"/>
      <c r="G534" s="16"/>
    </row>
    <row r="535" spans="1:7" ht="12.75">
      <c r="A535" s="7" t="s">
        <v>564</v>
      </c>
      <c r="B535" s="8">
        <v>8704</v>
      </c>
      <c r="C535" s="7" t="s">
        <v>567</v>
      </c>
      <c r="D535" s="8" t="s">
        <v>566</v>
      </c>
      <c r="E535" s="8" t="s">
        <v>12</v>
      </c>
      <c r="F535" s="19"/>
      <c r="G535" s="16"/>
    </row>
    <row r="536" spans="1:7" ht="12.75">
      <c r="A536" s="7" t="s">
        <v>564</v>
      </c>
      <c r="B536" s="8">
        <v>4763</v>
      </c>
      <c r="C536" s="7" t="s">
        <v>781</v>
      </c>
      <c r="D536" s="8" t="s">
        <v>566</v>
      </c>
      <c r="E536" s="8" t="s">
        <v>12</v>
      </c>
      <c r="F536" s="19"/>
      <c r="G536" s="16"/>
    </row>
    <row r="537" spans="1:7" ht="12.75">
      <c r="A537" s="7" t="s">
        <v>564</v>
      </c>
      <c r="B537" s="8">
        <v>8703</v>
      </c>
      <c r="C537" s="7" t="s">
        <v>568</v>
      </c>
      <c r="D537" s="8" t="s">
        <v>566</v>
      </c>
      <c r="E537" s="8" t="s">
        <v>12</v>
      </c>
      <c r="F537" s="19"/>
      <c r="G537" s="16"/>
    </row>
    <row r="538" spans="1:7" ht="12.75">
      <c r="A538" s="7" t="s">
        <v>564</v>
      </c>
      <c r="B538" s="8">
        <v>8689</v>
      </c>
      <c r="C538" s="7" t="s">
        <v>782</v>
      </c>
      <c r="D538" s="8" t="s">
        <v>566</v>
      </c>
      <c r="E538" s="8" t="s">
        <v>12</v>
      </c>
      <c r="F538" s="19"/>
      <c r="G538" s="16"/>
    </row>
    <row r="539" spans="1:7" ht="12.75">
      <c r="A539" s="7" t="s">
        <v>564</v>
      </c>
      <c r="B539" s="8">
        <v>8047</v>
      </c>
      <c r="C539" s="7" t="s">
        <v>79</v>
      </c>
      <c r="D539" s="8" t="s">
        <v>566</v>
      </c>
      <c r="E539" s="8" t="s">
        <v>12</v>
      </c>
      <c r="F539" s="19"/>
      <c r="G539" s="16"/>
    </row>
    <row r="540" spans="1:7" ht="12.75">
      <c r="A540" s="7" t="s">
        <v>564</v>
      </c>
      <c r="B540" s="8">
        <v>8690</v>
      </c>
      <c r="C540" s="7" t="s">
        <v>569</v>
      </c>
      <c r="D540" s="8" t="s">
        <v>566</v>
      </c>
      <c r="E540" s="8" t="s">
        <v>12</v>
      </c>
      <c r="F540" s="19"/>
      <c r="G540" s="16"/>
    </row>
    <row r="541" spans="1:7" ht="12.75">
      <c r="A541" s="7" t="s">
        <v>564</v>
      </c>
      <c r="B541" s="8">
        <v>1061</v>
      </c>
      <c r="C541" s="7" t="s">
        <v>783</v>
      </c>
      <c r="D541" s="8" t="s">
        <v>566</v>
      </c>
      <c r="E541" s="8" t="s">
        <v>12</v>
      </c>
      <c r="F541" s="16"/>
      <c r="G541" s="16"/>
    </row>
    <row r="542" spans="2:7" ht="12.75">
      <c r="B542" s="8"/>
      <c r="F542" s="19"/>
      <c r="G542" s="16"/>
    </row>
    <row r="543" spans="2:7" ht="12.75">
      <c r="B543" s="8"/>
      <c r="D543" s="5">
        <f>COUNTA(D405:D541)</f>
        <v>137</v>
      </c>
      <c r="E543" s="5">
        <f>COUNTA(E405:E541)</f>
        <v>131</v>
      </c>
      <c r="F543" s="5">
        <f>COUNTA(F405:F541)</f>
        <v>2</v>
      </c>
      <c r="G543" s="16"/>
    </row>
    <row r="544" spans="1:7" ht="13.5" thickBot="1">
      <c r="A544" s="12"/>
      <c r="B544" s="13"/>
      <c r="C544" s="12"/>
      <c r="D544" s="14"/>
      <c r="E544" s="14"/>
      <c r="F544" s="14"/>
      <c r="G544" s="16"/>
    </row>
    <row r="545" spans="2:7" ht="13.5" thickTop="1">
      <c r="B545" s="8"/>
      <c r="F545" s="19"/>
      <c r="G545" s="16"/>
    </row>
    <row r="546" spans="1:7" ht="12.75">
      <c r="A546" s="7" t="s">
        <v>572</v>
      </c>
      <c r="B546" s="8">
        <v>1294</v>
      </c>
      <c r="C546" s="7" t="s">
        <v>573</v>
      </c>
      <c r="D546" s="8" t="s">
        <v>574</v>
      </c>
      <c r="E546" s="8" t="s">
        <v>12</v>
      </c>
      <c r="F546" s="19"/>
      <c r="G546" s="16"/>
    </row>
    <row r="547" spans="1:7" ht="12.75">
      <c r="A547" s="7" t="s">
        <v>572</v>
      </c>
      <c r="B547" s="8">
        <v>7812</v>
      </c>
      <c r="C547" s="7" t="s">
        <v>575</v>
      </c>
      <c r="D547" s="8" t="s">
        <v>574</v>
      </c>
      <c r="E547" s="8" t="s">
        <v>12</v>
      </c>
      <c r="F547" s="19"/>
      <c r="G547" s="16"/>
    </row>
    <row r="548" spans="1:7" ht="12.75">
      <c r="A548" s="7" t="s">
        <v>572</v>
      </c>
      <c r="B548" s="11" t="s">
        <v>576</v>
      </c>
      <c r="C548" s="7" t="s">
        <v>577</v>
      </c>
      <c r="D548" s="8" t="s">
        <v>578</v>
      </c>
      <c r="E548" s="16"/>
      <c r="F548" s="19"/>
      <c r="G548" s="16"/>
    </row>
    <row r="549" spans="1:7" ht="12.75">
      <c r="A549" s="7" t="s">
        <v>572</v>
      </c>
      <c r="B549" s="8">
        <v>4894</v>
      </c>
      <c r="C549" s="7" t="s">
        <v>579</v>
      </c>
      <c r="D549" s="8" t="s">
        <v>578</v>
      </c>
      <c r="E549" s="8" t="s">
        <v>12</v>
      </c>
      <c r="F549" s="19"/>
      <c r="G549" s="16"/>
    </row>
    <row r="550" spans="1:7" ht="12.75">
      <c r="A550" s="7" t="s">
        <v>572</v>
      </c>
      <c r="B550" s="8">
        <v>4895</v>
      </c>
      <c r="C550" s="7" t="s">
        <v>580</v>
      </c>
      <c r="D550" s="8" t="s">
        <v>574</v>
      </c>
      <c r="E550" s="8" t="s">
        <v>12</v>
      </c>
      <c r="F550" s="19"/>
      <c r="G550" s="16"/>
    </row>
    <row r="551" spans="1:7" ht="12.75">
      <c r="A551" s="7" t="s">
        <v>572</v>
      </c>
      <c r="B551" s="8">
        <v>9276</v>
      </c>
      <c r="C551" s="7" t="s">
        <v>600</v>
      </c>
      <c r="D551" s="8" t="s">
        <v>574</v>
      </c>
      <c r="E551" s="8" t="s">
        <v>12</v>
      </c>
      <c r="F551" s="19"/>
      <c r="G551" s="16"/>
    </row>
    <row r="552" spans="1:7" ht="12.75">
      <c r="A552" s="7" t="s">
        <v>572</v>
      </c>
      <c r="B552" s="8">
        <v>6488</v>
      </c>
      <c r="C552" s="7" t="s">
        <v>581</v>
      </c>
      <c r="D552" s="8" t="s">
        <v>578</v>
      </c>
      <c r="E552" s="8" t="s">
        <v>12</v>
      </c>
      <c r="F552" s="19"/>
      <c r="G552" s="16"/>
    </row>
    <row r="553" spans="1:7" ht="12.75">
      <c r="A553" s="7" t="s">
        <v>572</v>
      </c>
      <c r="B553" s="8">
        <v>6489</v>
      </c>
      <c r="C553" s="7" t="s">
        <v>582</v>
      </c>
      <c r="D553" s="8" t="s">
        <v>574</v>
      </c>
      <c r="E553" s="8" t="s">
        <v>12</v>
      </c>
      <c r="F553" s="19"/>
      <c r="G553" s="16"/>
    </row>
    <row r="554" spans="1:7" ht="12.75">
      <c r="A554" s="7" t="s">
        <v>572</v>
      </c>
      <c r="B554" s="8">
        <v>8073</v>
      </c>
      <c r="C554" s="7" t="s">
        <v>583</v>
      </c>
      <c r="D554" s="8" t="s">
        <v>574</v>
      </c>
      <c r="E554" s="8" t="s">
        <v>12</v>
      </c>
      <c r="F554" s="19"/>
      <c r="G554" s="16"/>
    </row>
    <row r="555" spans="1:7" ht="12.75">
      <c r="A555" s="7" t="s">
        <v>572</v>
      </c>
      <c r="B555" s="8">
        <v>8385</v>
      </c>
      <c r="C555" s="7" t="s">
        <v>584</v>
      </c>
      <c r="D555" s="8" t="s">
        <v>574</v>
      </c>
      <c r="E555" s="8" t="s">
        <v>12</v>
      </c>
      <c r="F555" s="19"/>
      <c r="G555" s="16"/>
    </row>
    <row r="556" spans="1:7" ht="12.75">
      <c r="A556" s="7" t="s">
        <v>572</v>
      </c>
      <c r="B556" s="8">
        <v>9314</v>
      </c>
      <c r="C556" s="7" t="s">
        <v>784</v>
      </c>
      <c r="D556" s="8" t="s">
        <v>574</v>
      </c>
      <c r="E556" s="8" t="s">
        <v>12</v>
      </c>
      <c r="F556" s="19"/>
      <c r="G556" s="16"/>
    </row>
    <row r="557" spans="1:7" ht="12.75">
      <c r="A557" s="7" t="s">
        <v>572</v>
      </c>
      <c r="B557" s="8">
        <v>8900</v>
      </c>
      <c r="C557" s="7" t="s">
        <v>585</v>
      </c>
      <c r="D557" s="8" t="s">
        <v>574</v>
      </c>
      <c r="E557" s="8" t="s">
        <v>12</v>
      </c>
      <c r="G557" s="16"/>
    </row>
    <row r="558" spans="1:7" ht="12.75">
      <c r="A558" s="7" t="s">
        <v>572</v>
      </c>
      <c r="B558" s="8">
        <v>4937</v>
      </c>
      <c r="C558" s="7" t="s">
        <v>602</v>
      </c>
      <c r="D558" s="8" t="s">
        <v>574</v>
      </c>
      <c r="E558" s="8" t="s">
        <v>12</v>
      </c>
      <c r="F558" s="19"/>
      <c r="G558" s="16"/>
    </row>
    <row r="559" spans="1:7" ht="12.75">
      <c r="A559" s="7" t="s">
        <v>572</v>
      </c>
      <c r="B559" s="8">
        <v>4853</v>
      </c>
      <c r="C559" s="7" t="s">
        <v>586</v>
      </c>
      <c r="D559" s="8" t="s">
        <v>574</v>
      </c>
      <c r="E559" s="8" t="s">
        <v>12</v>
      </c>
      <c r="F559" s="19"/>
      <c r="G559" s="16"/>
    </row>
    <row r="560" spans="1:7" ht="12.75">
      <c r="A560" s="7" t="s">
        <v>572</v>
      </c>
      <c r="B560" s="8">
        <v>9441</v>
      </c>
      <c r="C560" s="7" t="s">
        <v>587</v>
      </c>
      <c r="D560" s="8" t="s">
        <v>574</v>
      </c>
      <c r="E560" s="8" t="s">
        <v>12</v>
      </c>
      <c r="F560" s="8" t="s">
        <v>13</v>
      </c>
      <c r="G560" s="16"/>
    </row>
    <row r="561" spans="1:7" ht="12.75">
      <c r="A561" s="7" t="s">
        <v>572</v>
      </c>
      <c r="B561" s="8">
        <v>4854</v>
      </c>
      <c r="C561" s="7" t="s">
        <v>588</v>
      </c>
      <c r="D561" s="8" t="s">
        <v>574</v>
      </c>
      <c r="E561" s="8" t="s">
        <v>12</v>
      </c>
      <c r="F561" s="19"/>
      <c r="G561" s="16"/>
    </row>
    <row r="562" spans="1:7" ht="12.75">
      <c r="A562" s="7" t="s">
        <v>572</v>
      </c>
      <c r="B562" s="8">
        <v>8507</v>
      </c>
      <c r="C562" s="7" t="s">
        <v>589</v>
      </c>
      <c r="D562" s="8" t="s">
        <v>574</v>
      </c>
      <c r="E562" s="8" t="s">
        <v>12</v>
      </c>
      <c r="F562" s="19"/>
      <c r="G562" s="16"/>
    </row>
    <row r="563" spans="1:7" ht="12.75">
      <c r="A563" s="7" t="s">
        <v>572</v>
      </c>
      <c r="B563" s="8" t="s">
        <v>785</v>
      </c>
      <c r="C563" s="7" t="s">
        <v>590</v>
      </c>
      <c r="D563" s="8" t="s">
        <v>574</v>
      </c>
      <c r="E563" s="8" t="s">
        <v>12</v>
      </c>
      <c r="F563" s="16"/>
      <c r="G563" s="16"/>
    </row>
    <row r="564" spans="1:7" ht="12.75">
      <c r="A564" s="7" t="s">
        <v>572</v>
      </c>
      <c r="B564" s="8">
        <v>8133</v>
      </c>
      <c r="C564" s="7" t="s">
        <v>591</v>
      </c>
      <c r="D564" s="8" t="s">
        <v>574</v>
      </c>
      <c r="E564" s="8" t="s">
        <v>12</v>
      </c>
      <c r="F564" s="8"/>
      <c r="G564" s="16"/>
    </row>
    <row r="565" spans="1:7" ht="12.75">
      <c r="A565" s="7" t="s">
        <v>572</v>
      </c>
      <c r="B565" s="11" t="s">
        <v>592</v>
      </c>
      <c r="C565" s="7" t="s">
        <v>593</v>
      </c>
      <c r="D565" s="8" t="s">
        <v>574</v>
      </c>
      <c r="F565" s="8"/>
      <c r="G565" s="16"/>
    </row>
    <row r="566" spans="1:7" ht="12.75">
      <c r="A566" s="7" t="s">
        <v>572</v>
      </c>
      <c r="B566" s="8">
        <v>8674</v>
      </c>
      <c r="C566" s="7" t="s">
        <v>594</v>
      </c>
      <c r="D566" s="8" t="s">
        <v>574</v>
      </c>
      <c r="E566" s="16"/>
      <c r="F566" s="8" t="s">
        <v>13</v>
      </c>
      <c r="G566" s="16"/>
    </row>
    <row r="567" spans="1:7" ht="12.75">
      <c r="A567" s="7" t="s">
        <v>572</v>
      </c>
      <c r="B567" s="8">
        <v>9442</v>
      </c>
      <c r="C567" s="7" t="s">
        <v>595</v>
      </c>
      <c r="D567" s="8" t="s">
        <v>574</v>
      </c>
      <c r="E567" s="8" t="s">
        <v>12</v>
      </c>
      <c r="F567" s="8"/>
      <c r="G567" s="16"/>
    </row>
    <row r="568" spans="1:7" ht="12.75">
      <c r="A568" s="7" t="s">
        <v>596</v>
      </c>
      <c r="B568" s="8" t="s">
        <v>598</v>
      </c>
      <c r="C568" s="7" t="s">
        <v>599</v>
      </c>
      <c r="D568" s="8" t="s">
        <v>597</v>
      </c>
      <c r="E568" s="8" t="s">
        <v>12</v>
      </c>
      <c r="F568" s="8"/>
      <c r="G568" s="16"/>
    </row>
    <row r="569" spans="1:7" ht="12.75">
      <c r="A569" s="7" t="s">
        <v>596</v>
      </c>
      <c r="B569" s="8">
        <v>1062</v>
      </c>
      <c r="C569" s="7" t="s">
        <v>786</v>
      </c>
      <c r="D569" s="8" t="s">
        <v>597</v>
      </c>
      <c r="E569" s="8" t="s">
        <v>12</v>
      </c>
      <c r="F569" s="19"/>
      <c r="G569" s="16"/>
    </row>
    <row r="570" spans="1:7" ht="12.75">
      <c r="A570" s="7" t="s">
        <v>596</v>
      </c>
      <c r="B570" s="8">
        <v>4865</v>
      </c>
      <c r="C570" s="7" t="s">
        <v>601</v>
      </c>
      <c r="D570" s="8" t="s">
        <v>597</v>
      </c>
      <c r="E570" s="8" t="s">
        <v>12</v>
      </c>
      <c r="F570" s="19"/>
      <c r="G570" s="16"/>
    </row>
    <row r="571" spans="1:7" ht="12.75">
      <c r="A571" s="7" t="s">
        <v>596</v>
      </c>
      <c r="B571" s="8">
        <v>4866</v>
      </c>
      <c r="C571" s="7" t="s">
        <v>603</v>
      </c>
      <c r="D571" s="8" t="s">
        <v>597</v>
      </c>
      <c r="E571" s="8" t="s">
        <v>12</v>
      </c>
      <c r="F571" s="19"/>
      <c r="G571" s="5">
        <f>COUNTA(G425:G568)</f>
        <v>4</v>
      </c>
    </row>
    <row r="572" spans="1:7" ht="13.5" thickBot="1">
      <c r="A572" s="7" t="s">
        <v>596</v>
      </c>
      <c r="B572" s="8">
        <v>6712</v>
      </c>
      <c r="C572" s="7" t="s">
        <v>604</v>
      </c>
      <c r="D572" s="8" t="s">
        <v>597</v>
      </c>
      <c r="E572" s="8" t="s">
        <v>12</v>
      </c>
      <c r="F572" s="19"/>
      <c r="G572" s="14"/>
    </row>
    <row r="573" spans="1:7" ht="13.5" thickTop="1">
      <c r="A573" s="7" t="s">
        <v>596</v>
      </c>
      <c r="B573" s="8">
        <v>6784</v>
      </c>
      <c r="C573" s="7" t="s">
        <v>590</v>
      </c>
      <c r="D573" s="8" t="s">
        <v>597</v>
      </c>
      <c r="E573" s="8" t="s">
        <v>12</v>
      </c>
      <c r="F573" s="19"/>
      <c r="G573" s="16"/>
    </row>
    <row r="574" spans="1:7" ht="12.75">
      <c r="A574" s="7" t="s">
        <v>596</v>
      </c>
      <c r="B574" s="8">
        <v>8870</v>
      </c>
      <c r="C574" s="7" t="s">
        <v>605</v>
      </c>
      <c r="D574" s="8" t="s">
        <v>597</v>
      </c>
      <c r="E574" s="8" t="s">
        <v>12</v>
      </c>
      <c r="F574" s="19"/>
      <c r="G574" s="16"/>
    </row>
    <row r="575" spans="1:7" ht="12.75">
      <c r="A575" s="7" t="s">
        <v>596</v>
      </c>
      <c r="B575" s="8">
        <v>5229</v>
      </c>
      <c r="C575" s="7" t="s">
        <v>606</v>
      </c>
      <c r="D575" s="8" t="s">
        <v>597</v>
      </c>
      <c r="E575" s="8" t="s">
        <v>12</v>
      </c>
      <c r="F575" s="19"/>
      <c r="G575" s="16"/>
    </row>
    <row r="576" spans="1:7" ht="12.75">
      <c r="A576" s="7" t="s">
        <v>596</v>
      </c>
      <c r="B576" s="8">
        <v>4872</v>
      </c>
      <c r="C576" s="7" t="s">
        <v>607</v>
      </c>
      <c r="D576" s="8" t="s">
        <v>597</v>
      </c>
      <c r="E576" s="8" t="s">
        <v>12</v>
      </c>
      <c r="F576" s="19"/>
      <c r="G576" s="8" t="s">
        <v>14</v>
      </c>
    </row>
    <row r="577" spans="1:7" ht="12.75">
      <c r="A577" s="7" t="s">
        <v>596</v>
      </c>
      <c r="B577" s="8">
        <v>6117</v>
      </c>
      <c r="C577" s="7" t="s">
        <v>608</v>
      </c>
      <c r="D577" s="8" t="s">
        <v>597</v>
      </c>
      <c r="E577" s="8" t="s">
        <v>12</v>
      </c>
      <c r="F577" s="19"/>
      <c r="G577" s="16"/>
    </row>
    <row r="578" spans="1:7" ht="12.75">
      <c r="A578" s="7" t="s">
        <v>596</v>
      </c>
      <c r="B578" s="11" t="s">
        <v>787</v>
      </c>
      <c r="C578" s="7" t="s">
        <v>609</v>
      </c>
      <c r="D578" s="8" t="s">
        <v>597</v>
      </c>
      <c r="E578" s="8" t="s">
        <v>12</v>
      </c>
      <c r="F578" s="19"/>
      <c r="G578" s="16"/>
    </row>
    <row r="579" spans="1:7" ht="12.75">
      <c r="A579" s="7" t="s">
        <v>596</v>
      </c>
      <c r="B579" s="11" t="s">
        <v>610</v>
      </c>
      <c r="C579" s="7" t="s">
        <v>611</v>
      </c>
      <c r="D579" s="8" t="s">
        <v>597</v>
      </c>
      <c r="E579" s="8" t="s">
        <v>12</v>
      </c>
      <c r="F579" s="19"/>
      <c r="G579" s="16"/>
    </row>
    <row r="580" spans="1:7" ht="12.75">
      <c r="A580" s="7" t="s">
        <v>596</v>
      </c>
      <c r="B580" s="8">
        <v>9082</v>
      </c>
      <c r="C580" s="7" t="s">
        <v>788</v>
      </c>
      <c r="D580" s="8" t="s">
        <v>597</v>
      </c>
      <c r="E580" s="8" t="s">
        <v>12</v>
      </c>
      <c r="F580" s="19"/>
      <c r="G580" s="16"/>
    </row>
    <row r="581" spans="1:7" ht="12.75">
      <c r="A581" s="7" t="s">
        <v>612</v>
      </c>
      <c r="B581" s="8">
        <v>1063</v>
      </c>
      <c r="C581" s="7" t="s">
        <v>789</v>
      </c>
      <c r="D581" s="8" t="s">
        <v>614</v>
      </c>
      <c r="E581" s="8" t="s">
        <v>12</v>
      </c>
      <c r="F581" s="19"/>
      <c r="G581" s="16"/>
    </row>
    <row r="582" spans="1:7" ht="12.75">
      <c r="A582" s="7" t="s">
        <v>612</v>
      </c>
      <c r="B582" s="8">
        <v>1150</v>
      </c>
      <c r="C582" s="7" t="s">
        <v>613</v>
      </c>
      <c r="D582" s="8" t="s">
        <v>614</v>
      </c>
      <c r="E582" s="8" t="s">
        <v>12</v>
      </c>
      <c r="F582" s="19"/>
      <c r="G582" s="16"/>
    </row>
    <row r="583" spans="1:7" ht="12.75">
      <c r="A583" s="7" t="s">
        <v>612</v>
      </c>
      <c r="B583" s="8">
        <v>5486</v>
      </c>
      <c r="C583" s="7" t="s">
        <v>615</v>
      </c>
      <c r="D583" s="8" t="s">
        <v>614</v>
      </c>
      <c r="E583" s="8" t="s">
        <v>12</v>
      </c>
      <c r="F583" s="19"/>
      <c r="G583" s="16"/>
    </row>
    <row r="584" spans="1:7" ht="12.75">
      <c r="A584" s="7" t="s">
        <v>612</v>
      </c>
      <c r="B584" s="8" t="s">
        <v>616</v>
      </c>
      <c r="C584" s="7" t="s">
        <v>617</v>
      </c>
      <c r="D584" s="8" t="s">
        <v>614</v>
      </c>
      <c r="F584" s="19"/>
      <c r="G584" s="16"/>
    </row>
    <row r="585" spans="1:7" ht="12.75">
      <c r="A585" s="7" t="s">
        <v>612</v>
      </c>
      <c r="B585" s="11" t="s">
        <v>790</v>
      </c>
      <c r="C585" s="7" t="s">
        <v>791</v>
      </c>
      <c r="D585" s="8" t="s">
        <v>614</v>
      </c>
      <c r="F585" s="19"/>
      <c r="G585" s="16"/>
    </row>
    <row r="586" spans="1:7" ht="12.75">
      <c r="A586" s="7" t="s">
        <v>612</v>
      </c>
      <c r="B586" s="8">
        <v>7551</v>
      </c>
      <c r="C586" s="7" t="s">
        <v>618</v>
      </c>
      <c r="D586" s="8" t="s">
        <v>614</v>
      </c>
      <c r="E586" s="8" t="s">
        <v>12</v>
      </c>
      <c r="F586" s="19"/>
      <c r="G586" s="16"/>
    </row>
    <row r="587" spans="1:7" ht="12.75">
      <c r="A587" s="7" t="s">
        <v>612</v>
      </c>
      <c r="B587" s="8" t="s">
        <v>619</v>
      </c>
      <c r="C587" s="7" t="s">
        <v>620</v>
      </c>
      <c r="D587" s="8" t="s">
        <v>614</v>
      </c>
      <c r="F587" s="19"/>
      <c r="G587" s="16"/>
    </row>
    <row r="588" spans="1:7" ht="12.75">
      <c r="A588" s="7" t="s">
        <v>612</v>
      </c>
      <c r="B588" s="8">
        <v>2834</v>
      </c>
      <c r="C588" s="7" t="s">
        <v>792</v>
      </c>
      <c r="D588" s="8" t="s">
        <v>614</v>
      </c>
      <c r="E588" s="8" t="s">
        <v>12</v>
      </c>
      <c r="F588" s="19"/>
      <c r="G588" s="16"/>
    </row>
    <row r="589" spans="1:7" ht="12.75">
      <c r="A589" s="7" t="s">
        <v>612</v>
      </c>
      <c r="B589" s="8">
        <v>1188</v>
      </c>
      <c r="C589" s="7" t="s">
        <v>621</v>
      </c>
      <c r="D589" s="8" t="s">
        <v>614</v>
      </c>
      <c r="E589" s="8" t="s">
        <v>12</v>
      </c>
      <c r="F589" s="19"/>
      <c r="G589" s="16"/>
    </row>
    <row r="590" spans="1:7" ht="12.75">
      <c r="A590" s="7" t="s">
        <v>612</v>
      </c>
      <c r="B590" s="8">
        <v>1189</v>
      </c>
      <c r="C590" s="7" t="s">
        <v>622</v>
      </c>
      <c r="D590" s="8" t="s">
        <v>614</v>
      </c>
      <c r="E590" s="16"/>
      <c r="F590" s="19"/>
      <c r="G590" s="18" t="s">
        <v>14</v>
      </c>
    </row>
    <row r="591" spans="1:7" ht="12.75">
      <c r="A591" s="7" t="s">
        <v>612</v>
      </c>
      <c r="B591" s="8">
        <v>4666</v>
      </c>
      <c r="C591" s="7" t="s">
        <v>623</v>
      </c>
      <c r="D591" s="8" t="s">
        <v>614</v>
      </c>
      <c r="E591" s="8" t="s">
        <v>12</v>
      </c>
      <c r="F591" s="19"/>
      <c r="G591" s="16"/>
    </row>
    <row r="592" spans="1:7" ht="12.75">
      <c r="A592" s="7" t="s">
        <v>612</v>
      </c>
      <c r="B592" s="8">
        <v>1195</v>
      </c>
      <c r="C592" s="7" t="s">
        <v>793</v>
      </c>
      <c r="D592" s="8" t="s">
        <v>614</v>
      </c>
      <c r="E592" s="16"/>
      <c r="F592" s="19"/>
      <c r="G592" s="16"/>
    </row>
    <row r="593" spans="1:7" ht="12.75">
      <c r="A593" s="7" t="s">
        <v>612</v>
      </c>
      <c r="B593" s="8" t="s">
        <v>624</v>
      </c>
      <c r="C593" s="7" t="s">
        <v>625</v>
      </c>
      <c r="D593" s="8" t="s">
        <v>614</v>
      </c>
      <c r="E593" s="8" t="s">
        <v>12</v>
      </c>
      <c r="F593" s="19"/>
      <c r="G593" s="8" t="s">
        <v>14</v>
      </c>
    </row>
    <row r="594" spans="1:7" ht="12.75">
      <c r="A594" s="7" t="s">
        <v>612</v>
      </c>
      <c r="B594" s="8">
        <v>8077</v>
      </c>
      <c r="C594" s="7" t="s">
        <v>626</v>
      </c>
      <c r="D594" s="8" t="s">
        <v>614</v>
      </c>
      <c r="E594" s="8" t="s">
        <v>12</v>
      </c>
      <c r="F594" s="19"/>
      <c r="G594" s="8" t="s">
        <v>14</v>
      </c>
    </row>
    <row r="595" spans="1:7" ht="12.75">
      <c r="A595" s="7" t="s">
        <v>612</v>
      </c>
      <c r="B595" s="8" t="s">
        <v>627</v>
      </c>
      <c r="C595" s="7" t="s">
        <v>628</v>
      </c>
      <c r="D595" s="8" t="s">
        <v>614</v>
      </c>
      <c r="F595" s="19"/>
      <c r="G595" s="16"/>
    </row>
    <row r="596" spans="1:7" ht="12.75">
      <c r="A596" s="7" t="s">
        <v>612</v>
      </c>
      <c r="B596" s="8">
        <v>2215</v>
      </c>
      <c r="C596" s="7" t="s">
        <v>629</v>
      </c>
      <c r="D596" s="8" t="s">
        <v>614</v>
      </c>
      <c r="E596" s="8" t="s">
        <v>12</v>
      </c>
      <c r="F596" s="19"/>
      <c r="G596" s="16"/>
    </row>
    <row r="597" spans="1:7" ht="12.75">
      <c r="A597" s="7" t="s">
        <v>612</v>
      </c>
      <c r="B597" s="11" t="s">
        <v>630</v>
      </c>
      <c r="C597" s="7" t="s">
        <v>631</v>
      </c>
      <c r="D597" s="8" t="s">
        <v>614</v>
      </c>
      <c r="F597" s="19"/>
      <c r="G597" s="16"/>
    </row>
    <row r="598" spans="1:7" ht="12.75">
      <c r="A598" s="7" t="s">
        <v>612</v>
      </c>
      <c r="B598" s="11">
        <v>8661</v>
      </c>
      <c r="C598" s="7" t="s">
        <v>311</v>
      </c>
      <c r="D598" s="8" t="s">
        <v>614</v>
      </c>
      <c r="E598" s="16"/>
      <c r="F598" s="19"/>
      <c r="G598" s="16"/>
    </row>
    <row r="599" spans="1:7" ht="12.75">
      <c r="A599" s="7" t="s">
        <v>612</v>
      </c>
      <c r="B599" s="8">
        <v>8026</v>
      </c>
      <c r="C599" s="7" t="s">
        <v>632</v>
      </c>
      <c r="D599" s="8" t="s">
        <v>614</v>
      </c>
      <c r="E599" s="8" t="s">
        <v>12</v>
      </c>
      <c r="F599" s="19"/>
      <c r="G599" s="16"/>
    </row>
    <row r="600" spans="1:7" ht="12.75">
      <c r="A600" s="7" t="s">
        <v>612</v>
      </c>
      <c r="B600" s="8">
        <v>1004</v>
      </c>
      <c r="C600" s="7" t="s">
        <v>633</v>
      </c>
      <c r="D600" s="8" t="s">
        <v>614</v>
      </c>
      <c r="E600" s="16"/>
      <c r="F600" s="19"/>
      <c r="G600" s="16"/>
    </row>
    <row r="601" spans="1:7" ht="12.75">
      <c r="A601" s="7" t="s">
        <v>612</v>
      </c>
      <c r="B601" s="8" t="s">
        <v>634</v>
      </c>
      <c r="C601" s="7" t="s">
        <v>635</v>
      </c>
      <c r="D601" s="8" t="s">
        <v>614</v>
      </c>
      <c r="E601" s="8" t="s">
        <v>12</v>
      </c>
      <c r="F601" s="19"/>
      <c r="G601" s="16"/>
    </row>
    <row r="602" spans="1:7" ht="12.75">
      <c r="A602" s="7" t="s">
        <v>612</v>
      </c>
      <c r="B602" s="8" t="s">
        <v>636</v>
      </c>
      <c r="C602" s="7" t="s">
        <v>637</v>
      </c>
      <c r="D602" s="8" t="s">
        <v>614</v>
      </c>
      <c r="E602" s="8" t="s">
        <v>12</v>
      </c>
      <c r="F602" s="19"/>
      <c r="G602" s="16"/>
    </row>
    <row r="603" spans="1:7" ht="12.75">
      <c r="A603" s="7" t="s">
        <v>612</v>
      </c>
      <c r="B603" s="8" t="s">
        <v>638</v>
      </c>
      <c r="C603" s="7" t="s">
        <v>639</v>
      </c>
      <c r="D603" s="8" t="s">
        <v>614</v>
      </c>
      <c r="E603" s="8" t="s">
        <v>12</v>
      </c>
      <c r="F603" s="19"/>
      <c r="G603" s="16"/>
    </row>
    <row r="604" spans="1:7" ht="12.75">
      <c r="A604" s="7" t="s">
        <v>612</v>
      </c>
      <c r="B604" s="8">
        <v>1005</v>
      </c>
      <c r="C604" s="7" t="s">
        <v>640</v>
      </c>
      <c r="D604" s="8" t="s">
        <v>614</v>
      </c>
      <c r="E604" s="8" t="s">
        <v>12</v>
      </c>
      <c r="F604" s="19"/>
      <c r="G604" s="16"/>
    </row>
    <row r="605" spans="1:7" ht="12.75">
      <c r="A605" s="7" t="s">
        <v>612</v>
      </c>
      <c r="B605" s="11" t="s">
        <v>794</v>
      </c>
      <c r="C605" s="7" t="s">
        <v>795</v>
      </c>
      <c r="D605" s="8" t="s">
        <v>614</v>
      </c>
      <c r="E605" s="16"/>
      <c r="F605" s="19"/>
      <c r="G605" s="16"/>
    </row>
    <row r="606" spans="1:7" ht="12.75">
      <c r="A606" s="7" t="s">
        <v>612</v>
      </c>
      <c r="B606" s="8" t="s">
        <v>641</v>
      </c>
      <c r="C606" s="7" t="s">
        <v>642</v>
      </c>
      <c r="D606" s="8" t="s">
        <v>614</v>
      </c>
      <c r="E606" s="8" t="s">
        <v>12</v>
      </c>
      <c r="F606" s="19"/>
      <c r="G606" s="16"/>
    </row>
    <row r="607" spans="1:7" ht="12.75">
      <c r="A607" s="7" t="s">
        <v>612</v>
      </c>
      <c r="B607" s="8">
        <v>2192</v>
      </c>
      <c r="C607" s="7" t="s">
        <v>643</v>
      </c>
      <c r="D607" s="8" t="s">
        <v>614</v>
      </c>
      <c r="E607" s="8" t="s">
        <v>12</v>
      </c>
      <c r="F607" s="19"/>
      <c r="G607" s="16"/>
    </row>
    <row r="608" spans="1:7" ht="12.75">
      <c r="A608" s="7" t="s">
        <v>612</v>
      </c>
      <c r="B608" s="11" t="s">
        <v>644</v>
      </c>
      <c r="C608" s="7" t="s">
        <v>645</v>
      </c>
      <c r="D608" s="8" t="s">
        <v>614</v>
      </c>
      <c r="E608" s="8" t="s">
        <v>12</v>
      </c>
      <c r="F608" s="19"/>
      <c r="G608" s="8" t="s">
        <v>14</v>
      </c>
    </row>
    <row r="609" spans="1:7" ht="12.75">
      <c r="A609" s="7" t="s">
        <v>612</v>
      </c>
      <c r="B609" s="8" t="s">
        <v>646</v>
      </c>
      <c r="C609" s="7" t="s">
        <v>647</v>
      </c>
      <c r="D609" s="8" t="s">
        <v>614</v>
      </c>
      <c r="E609" s="16"/>
      <c r="F609" s="19"/>
      <c r="G609" s="16"/>
    </row>
    <row r="610" spans="1:7" ht="12.75">
      <c r="A610" s="7" t="s">
        <v>612</v>
      </c>
      <c r="B610" s="8" t="s">
        <v>648</v>
      </c>
      <c r="C610" s="7" t="s">
        <v>649</v>
      </c>
      <c r="D610" s="8" t="s">
        <v>614</v>
      </c>
      <c r="E610" s="8" t="s">
        <v>12</v>
      </c>
      <c r="F610" s="19"/>
      <c r="G610" s="16"/>
    </row>
    <row r="611" spans="1:7" ht="12.75">
      <c r="A611" s="7" t="s">
        <v>612</v>
      </c>
      <c r="B611" s="11" t="s">
        <v>796</v>
      </c>
      <c r="C611" s="7" t="s">
        <v>797</v>
      </c>
      <c r="D611" s="8" t="s">
        <v>614</v>
      </c>
      <c r="F611" s="19"/>
      <c r="G611" s="16"/>
    </row>
    <row r="612" spans="1:7" ht="12.75">
      <c r="A612" s="7" t="s">
        <v>612</v>
      </c>
      <c r="B612" s="8" t="s">
        <v>650</v>
      </c>
      <c r="C612" s="7" t="s">
        <v>651</v>
      </c>
      <c r="D612" s="8" t="s">
        <v>614</v>
      </c>
      <c r="E612" s="16"/>
      <c r="F612" s="19"/>
      <c r="G612" s="16"/>
    </row>
    <row r="613" spans="1:7" ht="12.75">
      <c r="A613" s="7" t="s">
        <v>612</v>
      </c>
      <c r="B613" s="8" t="s">
        <v>652</v>
      </c>
      <c r="C613" s="7" t="s">
        <v>653</v>
      </c>
      <c r="D613" s="8" t="s">
        <v>614</v>
      </c>
      <c r="E613" s="16"/>
      <c r="F613" s="19"/>
      <c r="G613" s="8" t="s">
        <v>14</v>
      </c>
    </row>
    <row r="614" spans="1:7" ht="12.75">
      <c r="A614" s="7" t="s">
        <v>612</v>
      </c>
      <c r="B614" s="8">
        <v>4842</v>
      </c>
      <c r="C614" s="7" t="s">
        <v>798</v>
      </c>
      <c r="D614" s="8" t="s">
        <v>614</v>
      </c>
      <c r="E614" s="8" t="s">
        <v>12</v>
      </c>
      <c r="F614" s="19"/>
      <c r="G614" s="16"/>
    </row>
    <row r="615" spans="1:7" ht="12.75">
      <c r="A615" s="7" t="s">
        <v>612</v>
      </c>
      <c r="B615" s="8" t="s">
        <v>654</v>
      </c>
      <c r="C615" s="7" t="s">
        <v>655</v>
      </c>
      <c r="D615" s="8" t="s">
        <v>614</v>
      </c>
      <c r="E615" s="16"/>
      <c r="F615" s="19"/>
      <c r="G615" s="8" t="s">
        <v>14</v>
      </c>
    </row>
    <row r="616" spans="1:7" ht="12.75">
      <c r="A616" s="7" t="s">
        <v>612</v>
      </c>
      <c r="B616" s="8" t="s">
        <v>656</v>
      </c>
      <c r="C616" s="7" t="s">
        <v>657</v>
      </c>
      <c r="D616" s="8" t="s">
        <v>614</v>
      </c>
      <c r="E616" s="16"/>
      <c r="F616" s="19"/>
      <c r="G616" s="16"/>
    </row>
    <row r="617" spans="1:7" ht="12.75">
      <c r="A617" s="7" t="s">
        <v>658</v>
      </c>
      <c r="B617" s="110" t="s">
        <v>659</v>
      </c>
      <c r="C617" s="7" t="s">
        <v>660</v>
      </c>
      <c r="D617" s="8" t="s">
        <v>661</v>
      </c>
      <c r="E617" s="16"/>
      <c r="F617" s="19"/>
      <c r="G617" s="16"/>
    </row>
    <row r="618" spans="1:7" ht="12.75">
      <c r="A618" s="7" t="s">
        <v>658</v>
      </c>
      <c r="B618" s="8">
        <v>8078</v>
      </c>
      <c r="C618" s="7" t="s">
        <v>662</v>
      </c>
      <c r="D618" s="8" t="s">
        <v>661</v>
      </c>
      <c r="E618" s="8" t="s">
        <v>12</v>
      </c>
      <c r="F618" s="19"/>
      <c r="G618" s="16"/>
    </row>
    <row r="619" spans="1:7" ht="12.75">
      <c r="A619" s="7" t="s">
        <v>658</v>
      </c>
      <c r="B619" s="8">
        <v>8346</v>
      </c>
      <c r="C619" s="7" t="s">
        <v>663</v>
      </c>
      <c r="D619" s="8" t="s">
        <v>661</v>
      </c>
      <c r="E619" s="8" t="s">
        <v>12</v>
      </c>
      <c r="F619" s="19"/>
      <c r="G619" s="16"/>
    </row>
    <row r="620" spans="1:7" ht="12.75">
      <c r="A620" s="7" t="s">
        <v>658</v>
      </c>
      <c r="B620" s="108" t="s">
        <v>664</v>
      </c>
      <c r="C620" s="7" t="s">
        <v>665</v>
      </c>
      <c r="D620" s="8" t="s">
        <v>661</v>
      </c>
      <c r="F620" s="19"/>
      <c r="G620" s="16"/>
    </row>
    <row r="621" spans="1:7" ht="12.75">
      <c r="A621" s="7" t="s">
        <v>658</v>
      </c>
      <c r="B621" s="8">
        <v>4859</v>
      </c>
      <c r="C621" s="7" t="s">
        <v>666</v>
      </c>
      <c r="D621" s="8" t="s">
        <v>661</v>
      </c>
      <c r="E621" s="8" t="s">
        <v>12</v>
      </c>
      <c r="F621" s="19"/>
      <c r="G621" s="8" t="s">
        <v>14</v>
      </c>
    </row>
    <row r="622" spans="1:7" ht="12.75">
      <c r="A622" s="7" t="s">
        <v>658</v>
      </c>
      <c r="B622" s="8">
        <v>4907</v>
      </c>
      <c r="C622" s="7" t="s">
        <v>667</v>
      </c>
      <c r="D622" s="8" t="s">
        <v>661</v>
      </c>
      <c r="E622" s="8" t="s">
        <v>12</v>
      </c>
      <c r="F622" s="19"/>
      <c r="G622" s="16"/>
    </row>
    <row r="623" spans="1:7" ht="12.75">
      <c r="A623" s="7" t="s">
        <v>658</v>
      </c>
      <c r="B623" s="8">
        <v>4909</v>
      </c>
      <c r="C623" s="7" t="s">
        <v>668</v>
      </c>
      <c r="D623" s="8" t="s">
        <v>661</v>
      </c>
      <c r="E623" s="8" t="s">
        <v>12</v>
      </c>
      <c r="F623" s="19"/>
      <c r="G623" s="8" t="s">
        <v>14</v>
      </c>
    </row>
    <row r="624" spans="1:7" ht="12.75">
      <c r="A624" s="7" t="s">
        <v>658</v>
      </c>
      <c r="B624" s="8">
        <v>6122</v>
      </c>
      <c r="C624" s="7" t="s">
        <v>799</v>
      </c>
      <c r="D624" s="8" t="s">
        <v>661</v>
      </c>
      <c r="E624" s="8" t="s">
        <v>12</v>
      </c>
      <c r="F624" s="19"/>
      <c r="G624" s="16"/>
    </row>
    <row r="625" spans="1:7" ht="12.75">
      <c r="A625" s="7" t="s">
        <v>658</v>
      </c>
      <c r="B625" s="8">
        <v>6743</v>
      </c>
      <c r="C625" s="7" t="s">
        <v>669</v>
      </c>
      <c r="D625" s="8" t="s">
        <v>661</v>
      </c>
      <c r="E625" s="8" t="s">
        <v>12</v>
      </c>
      <c r="F625" s="19"/>
      <c r="G625" s="16"/>
    </row>
    <row r="626" spans="1:7" ht="12.75">
      <c r="A626" s="7" t="s">
        <v>658</v>
      </c>
      <c r="B626" s="8">
        <v>4913</v>
      </c>
      <c r="C626" s="7" t="s">
        <v>670</v>
      </c>
      <c r="D626" s="8" t="s">
        <v>661</v>
      </c>
      <c r="E626" s="8" t="s">
        <v>12</v>
      </c>
      <c r="F626" s="19"/>
      <c r="G626" s="16"/>
    </row>
    <row r="627" spans="1:7" ht="12.75">
      <c r="A627" s="7" t="s">
        <v>658</v>
      </c>
      <c r="B627" s="8">
        <v>4952</v>
      </c>
      <c r="C627" s="7" t="s">
        <v>671</v>
      </c>
      <c r="D627" s="8" t="s">
        <v>661</v>
      </c>
      <c r="E627" s="8" t="s">
        <v>12</v>
      </c>
      <c r="F627" s="19"/>
      <c r="G627" s="16"/>
    </row>
    <row r="628" spans="1:7" ht="12.75">
      <c r="A628" s="7" t="s">
        <v>658</v>
      </c>
      <c r="B628" s="8" t="s">
        <v>672</v>
      </c>
      <c r="C628" s="7" t="s">
        <v>582</v>
      </c>
      <c r="D628" s="8" t="s">
        <v>661</v>
      </c>
      <c r="E628" s="8" t="s">
        <v>12</v>
      </c>
      <c r="F628" s="19"/>
      <c r="G628" s="8" t="s">
        <v>14</v>
      </c>
    </row>
    <row r="629" spans="1:7" ht="12.75">
      <c r="A629" s="7" t="s">
        <v>658</v>
      </c>
      <c r="B629" s="8">
        <v>4916</v>
      </c>
      <c r="C629" s="7" t="s">
        <v>673</v>
      </c>
      <c r="D629" s="8" t="s">
        <v>661</v>
      </c>
      <c r="E629" s="8" t="s">
        <v>12</v>
      </c>
      <c r="F629" s="19"/>
      <c r="G629" s="16"/>
    </row>
    <row r="630" spans="1:7" ht="12.75">
      <c r="A630" s="7" t="s">
        <v>658</v>
      </c>
      <c r="B630" s="8">
        <v>8149</v>
      </c>
      <c r="C630" s="7" t="s">
        <v>675</v>
      </c>
      <c r="D630" s="8" t="s">
        <v>661</v>
      </c>
      <c r="E630" s="8" t="s">
        <v>12</v>
      </c>
      <c r="F630" s="19"/>
      <c r="G630" s="16"/>
    </row>
    <row r="631" spans="1:7" ht="12.75">
      <c r="A631" s="7" t="s">
        <v>658</v>
      </c>
      <c r="B631" s="110" t="s">
        <v>674</v>
      </c>
      <c r="C631" s="7" t="s">
        <v>800</v>
      </c>
      <c r="D631" s="8" t="s">
        <v>661</v>
      </c>
      <c r="F631" s="19"/>
      <c r="G631" s="16"/>
    </row>
    <row r="632" spans="1:7" ht="12.75">
      <c r="A632" s="7" t="s">
        <v>658</v>
      </c>
      <c r="B632" s="8">
        <v>4920</v>
      </c>
      <c r="C632" s="7" t="s">
        <v>676</v>
      </c>
      <c r="D632" s="8" t="s">
        <v>661</v>
      </c>
      <c r="E632" s="8" t="s">
        <v>12</v>
      </c>
      <c r="F632" s="19"/>
      <c r="G632" s="8" t="s">
        <v>14</v>
      </c>
    </row>
    <row r="633" spans="1:7" ht="12.75">
      <c r="A633" s="7" t="s">
        <v>658</v>
      </c>
      <c r="B633" s="8">
        <v>4922</v>
      </c>
      <c r="C633" s="7" t="s">
        <v>677</v>
      </c>
      <c r="D633" s="8" t="s">
        <v>661</v>
      </c>
      <c r="E633" s="8" t="s">
        <v>12</v>
      </c>
      <c r="F633" s="19"/>
      <c r="G633" s="16"/>
    </row>
    <row r="634" spans="1:7" ht="12.75">
      <c r="A634" s="7" t="s">
        <v>658</v>
      </c>
      <c r="B634" s="8">
        <v>1067</v>
      </c>
      <c r="C634" s="7" t="s">
        <v>801</v>
      </c>
      <c r="D634" s="8" t="s">
        <v>661</v>
      </c>
      <c r="E634" s="8" t="s">
        <v>12</v>
      </c>
      <c r="F634" s="19"/>
      <c r="G634" s="16"/>
    </row>
    <row r="635" spans="1:7" ht="12.75">
      <c r="A635" s="7" t="s">
        <v>658</v>
      </c>
      <c r="B635" s="8">
        <v>8414</v>
      </c>
      <c r="C635" s="7" t="s">
        <v>678</v>
      </c>
      <c r="D635" s="8" t="s">
        <v>661</v>
      </c>
      <c r="E635" s="8" t="s">
        <v>12</v>
      </c>
      <c r="F635" s="19"/>
      <c r="G635" s="8" t="s">
        <v>14</v>
      </c>
    </row>
    <row r="636" spans="1:7" ht="12.75">
      <c r="A636" s="7" t="s">
        <v>658</v>
      </c>
      <c r="B636" s="8">
        <v>4923</v>
      </c>
      <c r="C636" s="7" t="s">
        <v>679</v>
      </c>
      <c r="D636" s="8" t="s">
        <v>661</v>
      </c>
      <c r="E636" s="8" t="s">
        <v>12</v>
      </c>
      <c r="F636" s="19"/>
      <c r="G636" s="8" t="s">
        <v>14</v>
      </c>
    </row>
    <row r="637" spans="1:7" ht="12.75">
      <c r="A637" s="7" t="s">
        <v>658</v>
      </c>
      <c r="B637" s="8">
        <v>8332</v>
      </c>
      <c r="C637" s="7" t="s">
        <v>680</v>
      </c>
      <c r="D637" s="8" t="s">
        <v>661</v>
      </c>
      <c r="E637" s="8" t="s">
        <v>12</v>
      </c>
      <c r="F637" s="19"/>
      <c r="G637" s="16"/>
    </row>
    <row r="638" spans="1:7" ht="12.75">
      <c r="A638" s="7" t="s">
        <v>658</v>
      </c>
      <c r="B638" s="8">
        <v>8903</v>
      </c>
      <c r="C638" s="7" t="s">
        <v>681</v>
      </c>
      <c r="D638" s="8" t="s">
        <v>661</v>
      </c>
      <c r="E638" s="8" t="s">
        <v>12</v>
      </c>
      <c r="F638" s="19"/>
      <c r="G638" s="8" t="s">
        <v>14</v>
      </c>
    </row>
    <row r="639" spans="1:7" ht="12.75">
      <c r="A639" s="7" t="s">
        <v>658</v>
      </c>
      <c r="B639" s="8">
        <v>8080</v>
      </c>
      <c r="C639" s="7" t="s">
        <v>682</v>
      </c>
      <c r="D639" s="8" t="s">
        <v>661</v>
      </c>
      <c r="E639" s="8" t="s">
        <v>12</v>
      </c>
      <c r="F639" s="19"/>
      <c r="G639" s="8" t="s">
        <v>14</v>
      </c>
    </row>
    <row r="640" spans="1:7" ht="12.75">
      <c r="A640" s="7" t="s">
        <v>658</v>
      </c>
      <c r="B640" s="11" t="s">
        <v>683</v>
      </c>
      <c r="C640" s="7" t="s">
        <v>684</v>
      </c>
      <c r="D640" s="8" t="s">
        <v>661</v>
      </c>
      <c r="F640" s="19"/>
      <c r="G640" s="17" t="s">
        <v>14</v>
      </c>
    </row>
    <row r="641" spans="1:6" ht="12.75">
      <c r="A641" s="7" t="s">
        <v>658</v>
      </c>
      <c r="B641" s="8">
        <v>8904</v>
      </c>
      <c r="C641" s="7" t="s">
        <v>802</v>
      </c>
      <c r="D641" s="8" t="s">
        <v>661</v>
      </c>
      <c r="E641" s="8" t="s">
        <v>12</v>
      </c>
      <c r="F641" s="19"/>
    </row>
    <row r="642" spans="1:6" ht="12.75">
      <c r="A642" s="7" t="s">
        <v>658</v>
      </c>
      <c r="B642" s="8" t="s">
        <v>685</v>
      </c>
      <c r="C642" s="7" t="s">
        <v>604</v>
      </c>
      <c r="D642" s="8" t="s">
        <v>661</v>
      </c>
      <c r="E642" s="8" t="s">
        <v>12</v>
      </c>
      <c r="F642" s="19"/>
    </row>
    <row r="643" spans="1:7" ht="12.75">
      <c r="A643" s="7" t="s">
        <v>658</v>
      </c>
      <c r="B643" s="8">
        <v>8081</v>
      </c>
      <c r="C643" s="7" t="s">
        <v>686</v>
      </c>
      <c r="D643" s="8" t="s">
        <v>661</v>
      </c>
      <c r="E643" s="8" t="s">
        <v>12</v>
      </c>
      <c r="F643" s="19"/>
      <c r="G643" s="18" t="s">
        <v>14</v>
      </c>
    </row>
    <row r="644" spans="1:6" ht="12.75">
      <c r="A644" s="7" t="s">
        <v>658</v>
      </c>
      <c r="B644" s="110" t="s">
        <v>687</v>
      </c>
      <c r="C644" s="7" t="s">
        <v>688</v>
      </c>
      <c r="D644" s="8" t="s">
        <v>661</v>
      </c>
      <c r="F644" s="19"/>
    </row>
    <row r="645" spans="1:6" ht="12.75">
      <c r="A645" s="7" t="s">
        <v>658</v>
      </c>
      <c r="B645" s="8">
        <v>8902</v>
      </c>
      <c r="C645" s="7" t="s">
        <v>689</v>
      </c>
      <c r="D645" s="8" t="s">
        <v>661</v>
      </c>
      <c r="E645" s="8" t="s">
        <v>12</v>
      </c>
      <c r="F645" s="19"/>
    </row>
    <row r="646" spans="1:6" ht="12.75">
      <c r="A646" s="7" t="s">
        <v>658</v>
      </c>
      <c r="B646" s="8">
        <v>7562</v>
      </c>
      <c r="C646" s="7" t="s">
        <v>690</v>
      </c>
      <c r="D646" s="8" t="s">
        <v>661</v>
      </c>
      <c r="E646" s="8" t="s">
        <v>12</v>
      </c>
      <c r="F646" s="19"/>
    </row>
    <row r="647" spans="1:6" ht="12.75">
      <c r="A647" s="7" t="s">
        <v>658</v>
      </c>
      <c r="B647" s="8">
        <v>1072</v>
      </c>
      <c r="C647" s="7" t="s">
        <v>803</v>
      </c>
      <c r="D647" s="8" t="s">
        <v>661</v>
      </c>
      <c r="E647" s="8" t="s">
        <v>12</v>
      </c>
      <c r="F647" s="19"/>
    </row>
    <row r="648" spans="1:6" ht="12.75">
      <c r="A648" s="7" t="s">
        <v>658</v>
      </c>
      <c r="B648" s="8">
        <v>9083</v>
      </c>
      <c r="C648" s="7" t="s">
        <v>691</v>
      </c>
      <c r="D648" s="8" t="s">
        <v>661</v>
      </c>
      <c r="E648" s="8" t="s">
        <v>12</v>
      </c>
      <c r="F648" s="19"/>
    </row>
    <row r="649" spans="1:6" ht="12.75">
      <c r="A649" s="7" t="s">
        <v>658</v>
      </c>
      <c r="B649" s="8">
        <v>7923</v>
      </c>
      <c r="C649" s="7" t="s">
        <v>692</v>
      </c>
      <c r="D649" s="8" t="s">
        <v>661</v>
      </c>
      <c r="E649" s="8" t="s">
        <v>12</v>
      </c>
      <c r="F649" s="19"/>
    </row>
    <row r="650" spans="1:6" ht="12.75">
      <c r="A650" s="7" t="s">
        <v>658</v>
      </c>
      <c r="B650" s="8">
        <v>5727</v>
      </c>
      <c r="C650" s="7" t="s">
        <v>649</v>
      </c>
      <c r="D650" s="8" t="s">
        <v>661</v>
      </c>
      <c r="E650" s="8" t="s">
        <v>12</v>
      </c>
      <c r="F650" s="19"/>
    </row>
    <row r="651" spans="1:6" ht="12.75">
      <c r="A651" s="7" t="s">
        <v>658</v>
      </c>
      <c r="B651" s="8">
        <v>8681</v>
      </c>
      <c r="C651" s="7" t="s">
        <v>693</v>
      </c>
      <c r="D651" s="8" t="s">
        <v>661</v>
      </c>
      <c r="E651" s="8" t="s">
        <v>12</v>
      </c>
      <c r="F651" s="19"/>
    </row>
    <row r="652" spans="1:6" ht="12.75">
      <c r="A652" s="7" t="s">
        <v>658</v>
      </c>
      <c r="B652" s="8">
        <v>7940</v>
      </c>
      <c r="C652" s="7" t="s">
        <v>694</v>
      </c>
      <c r="D652" s="8" t="s">
        <v>661</v>
      </c>
      <c r="E652" s="8" t="s">
        <v>12</v>
      </c>
      <c r="F652" s="19"/>
    </row>
    <row r="653" spans="1:7" ht="12.75">
      <c r="A653" s="7" t="s">
        <v>658</v>
      </c>
      <c r="B653" s="8">
        <v>6151</v>
      </c>
      <c r="C653" s="7" t="s">
        <v>695</v>
      </c>
      <c r="D653" s="8" t="s">
        <v>661</v>
      </c>
      <c r="E653" s="8" t="s">
        <v>12</v>
      </c>
      <c r="F653" s="19"/>
      <c r="G653" s="18" t="s">
        <v>14</v>
      </c>
    </row>
    <row r="654" spans="1:6" ht="12.75">
      <c r="A654" s="7" t="s">
        <v>658</v>
      </c>
      <c r="B654" s="8" t="s">
        <v>696</v>
      </c>
      <c r="C654" s="7" t="s">
        <v>608</v>
      </c>
      <c r="D654" s="8" t="s">
        <v>661</v>
      </c>
      <c r="E654" s="8" t="s">
        <v>12</v>
      </c>
      <c r="F654" s="19"/>
    </row>
    <row r="655" spans="1:6" ht="12.75">
      <c r="A655" s="7" t="s">
        <v>658</v>
      </c>
      <c r="B655" s="8">
        <v>7521</v>
      </c>
      <c r="C655" s="7" t="s">
        <v>697</v>
      </c>
      <c r="D655" s="8" t="s">
        <v>661</v>
      </c>
      <c r="E655" s="8" t="s">
        <v>12</v>
      </c>
      <c r="F655" s="19"/>
    </row>
    <row r="656" spans="1:6" ht="12.75">
      <c r="A656" s="7" t="s">
        <v>658</v>
      </c>
      <c r="B656" s="8">
        <v>8289</v>
      </c>
      <c r="C656" s="7" t="s">
        <v>804</v>
      </c>
      <c r="D656" s="8" t="s">
        <v>661</v>
      </c>
      <c r="E656" s="8" t="s">
        <v>12</v>
      </c>
      <c r="F656" s="19"/>
    </row>
    <row r="657" spans="1:6" ht="12.75">
      <c r="A657" s="7" t="s">
        <v>658</v>
      </c>
      <c r="B657" s="11">
        <v>9476</v>
      </c>
      <c r="C657" s="7" t="s">
        <v>698</v>
      </c>
      <c r="D657" s="8" t="s">
        <v>661</v>
      </c>
      <c r="E657" s="8" t="s">
        <v>12</v>
      </c>
      <c r="F657" s="19"/>
    </row>
    <row r="658" spans="1:6" ht="12.75">
      <c r="A658" s="7" t="s">
        <v>658</v>
      </c>
      <c r="B658" s="8">
        <v>4935</v>
      </c>
      <c r="C658" s="7" t="s">
        <v>699</v>
      </c>
      <c r="D658" s="8" t="s">
        <v>661</v>
      </c>
      <c r="E658" s="8" t="s">
        <v>12</v>
      </c>
      <c r="F658" s="19"/>
    </row>
    <row r="659" spans="1:6" ht="12.75">
      <c r="A659" s="7" t="s">
        <v>658</v>
      </c>
      <c r="B659" s="8">
        <v>8082</v>
      </c>
      <c r="C659" s="7" t="s">
        <v>700</v>
      </c>
      <c r="D659" s="8" t="s">
        <v>661</v>
      </c>
      <c r="E659" s="8" t="s">
        <v>12</v>
      </c>
      <c r="F659" s="19"/>
    </row>
    <row r="660" spans="1:6" ht="12.75">
      <c r="A660" s="7" t="s">
        <v>701</v>
      </c>
      <c r="B660" s="8">
        <v>9147</v>
      </c>
      <c r="C660" s="7" t="s">
        <v>702</v>
      </c>
      <c r="D660" s="8" t="s">
        <v>703</v>
      </c>
      <c r="E660" s="8" t="s">
        <v>12</v>
      </c>
      <c r="F660" s="19"/>
    </row>
    <row r="661" spans="1:6" ht="12.75">
      <c r="A661" s="7" t="s">
        <v>701</v>
      </c>
      <c r="B661" s="8">
        <v>9278</v>
      </c>
      <c r="C661" s="7" t="s">
        <v>704</v>
      </c>
      <c r="D661" s="8" t="s">
        <v>703</v>
      </c>
      <c r="E661" s="8" t="s">
        <v>12</v>
      </c>
      <c r="F661" s="19"/>
    </row>
    <row r="662" spans="1:7" ht="12.75">
      <c r="A662" s="7" t="s">
        <v>701</v>
      </c>
      <c r="B662" s="8">
        <v>4945</v>
      </c>
      <c r="C662" s="7" t="s">
        <v>705</v>
      </c>
      <c r="D662" s="8" t="s">
        <v>703</v>
      </c>
      <c r="E662" s="8" t="s">
        <v>12</v>
      </c>
      <c r="F662" s="19"/>
      <c r="G662" s="18" t="s">
        <v>14</v>
      </c>
    </row>
    <row r="663" spans="1:6" ht="12.75">
      <c r="A663" s="7" t="s">
        <v>701</v>
      </c>
      <c r="B663" s="8">
        <v>1329</v>
      </c>
      <c r="C663" s="7" t="s">
        <v>706</v>
      </c>
      <c r="D663" s="8" t="s">
        <v>703</v>
      </c>
      <c r="E663" s="8" t="s">
        <v>12</v>
      </c>
      <c r="F663" s="19"/>
    </row>
    <row r="664" spans="1:6" ht="12.75">
      <c r="A664" s="7" t="s">
        <v>701</v>
      </c>
      <c r="B664" s="8">
        <v>4284</v>
      </c>
      <c r="C664" s="7" t="s">
        <v>707</v>
      </c>
      <c r="D664" s="8" t="s">
        <v>703</v>
      </c>
      <c r="E664" s="8" t="s">
        <v>12</v>
      </c>
      <c r="F664" s="19"/>
    </row>
    <row r="665" spans="1:6" ht="12.75">
      <c r="A665" s="7" t="s">
        <v>701</v>
      </c>
      <c r="B665" s="8">
        <v>4948</v>
      </c>
      <c r="C665" s="7" t="s">
        <v>708</v>
      </c>
      <c r="D665" s="8" t="s">
        <v>703</v>
      </c>
      <c r="E665" s="8" t="s">
        <v>12</v>
      </c>
      <c r="F665" s="19"/>
    </row>
    <row r="666" spans="1:7" ht="12.75">
      <c r="A666" s="7" t="s">
        <v>701</v>
      </c>
      <c r="B666" s="8">
        <v>9445</v>
      </c>
      <c r="C666" s="7" t="s">
        <v>709</v>
      </c>
      <c r="D666" s="8" t="s">
        <v>703</v>
      </c>
      <c r="E666" s="8" t="s">
        <v>12</v>
      </c>
      <c r="F666" s="19"/>
      <c r="G666" s="18" t="s">
        <v>14</v>
      </c>
    </row>
    <row r="667" spans="1:6" ht="12.75">
      <c r="A667" s="7" t="s">
        <v>701</v>
      </c>
      <c r="B667" s="8">
        <v>9508</v>
      </c>
      <c r="C667" s="7" t="s">
        <v>710</v>
      </c>
      <c r="D667" s="8" t="s">
        <v>703</v>
      </c>
      <c r="E667" s="8" t="s">
        <v>12</v>
      </c>
      <c r="F667" s="19"/>
    </row>
    <row r="668" spans="1:6" ht="12.75">
      <c r="A668" s="7" t="s">
        <v>701</v>
      </c>
      <c r="B668" s="8">
        <v>8746</v>
      </c>
      <c r="C668" s="7" t="s">
        <v>711</v>
      </c>
      <c r="D668" s="8" t="s">
        <v>703</v>
      </c>
      <c r="E668" s="8" t="s">
        <v>12</v>
      </c>
      <c r="F668" s="19"/>
    </row>
    <row r="669" spans="1:6" ht="12.75">
      <c r="A669" s="7" t="s">
        <v>701</v>
      </c>
      <c r="B669" s="8">
        <v>4363</v>
      </c>
      <c r="C669" s="7" t="s">
        <v>712</v>
      </c>
      <c r="D669" s="8" t="s">
        <v>703</v>
      </c>
      <c r="E669" s="8" t="s">
        <v>12</v>
      </c>
      <c r="F669" s="19"/>
    </row>
    <row r="670" spans="1:6" ht="12.75">
      <c r="A670" s="7" t="s">
        <v>701</v>
      </c>
      <c r="B670" s="8">
        <v>4964</v>
      </c>
      <c r="C670" s="7" t="s">
        <v>713</v>
      </c>
      <c r="D670" s="8" t="s">
        <v>703</v>
      </c>
      <c r="E670" s="8" t="s">
        <v>12</v>
      </c>
      <c r="F670" s="19"/>
    </row>
    <row r="671" spans="1:6" ht="12.75">
      <c r="A671" s="7" t="s">
        <v>701</v>
      </c>
      <c r="B671" s="8">
        <v>6219</v>
      </c>
      <c r="C671" s="7" t="s">
        <v>714</v>
      </c>
      <c r="D671" s="8" t="s">
        <v>703</v>
      </c>
      <c r="E671" s="8" t="s">
        <v>12</v>
      </c>
      <c r="F671" s="19"/>
    </row>
    <row r="672" spans="1:6" ht="12.75">
      <c r="A672" s="7" t="s">
        <v>701</v>
      </c>
      <c r="B672" s="8">
        <v>5747</v>
      </c>
      <c r="C672" s="7" t="s">
        <v>715</v>
      </c>
      <c r="D672" s="8" t="s">
        <v>703</v>
      </c>
      <c r="E672" s="8" t="s">
        <v>12</v>
      </c>
      <c r="F672" s="19"/>
    </row>
    <row r="673" spans="1:6" ht="12.75">
      <c r="A673" s="7" t="s">
        <v>701</v>
      </c>
      <c r="B673" s="8">
        <v>8682</v>
      </c>
      <c r="C673" s="7" t="s">
        <v>717</v>
      </c>
      <c r="D673" s="8" t="s">
        <v>703</v>
      </c>
      <c r="E673" s="8" t="s">
        <v>12</v>
      </c>
      <c r="F673" s="19"/>
    </row>
    <row r="674" spans="1:6" ht="12.75">
      <c r="A674" s="7" t="s">
        <v>701</v>
      </c>
      <c r="B674" s="8">
        <v>5733</v>
      </c>
      <c r="C674" s="7" t="s">
        <v>718</v>
      </c>
      <c r="D674" s="8" t="s">
        <v>703</v>
      </c>
      <c r="E674" s="8" t="s">
        <v>12</v>
      </c>
      <c r="F674" s="24"/>
    </row>
    <row r="675" spans="1:6" ht="12.75">
      <c r="A675" s="7" t="s">
        <v>701</v>
      </c>
      <c r="B675" s="8" t="s">
        <v>719</v>
      </c>
      <c r="C675" s="7" t="s">
        <v>649</v>
      </c>
      <c r="D675" s="8" t="s">
        <v>703</v>
      </c>
      <c r="E675" s="8" t="s">
        <v>12</v>
      </c>
      <c r="F675" s="19"/>
    </row>
    <row r="676" spans="1:6" ht="12.75">
      <c r="A676" s="7" t="s">
        <v>701</v>
      </c>
      <c r="B676" s="8">
        <v>4412</v>
      </c>
      <c r="C676" s="7" t="s">
        <v>720</v>
      </c>
      <c r="D676" s="8" t="s">
        <v>703</v>
      </c>
      <c r="E676" s="8" t="s">
        <v>12</v>
      </c>
      <c r="F676" s="19"/>
    </row>
    <row r="677" spans="1:6" ht="12.75">
      <c r="A677" s="7" t="s">
        <v>701</v>
      </c>
      <c r="B677" s="8">
        <v>4880</v>
      </c>
      <c r="C677" s="7" t="s">
        <v>721</v>
      </c>
      <c r="D677" s="8" t="s">
        <v>703</v>
      </c>
      <c r="E677" s="8" t="s">
        <v>12</v>
      </c>
      <c r="F677" s="19"/>
    </row>
    <row r="678" spans="1:6" ht="12.75">
      <c r="A678" s="7" t="s">
        <v>701</v>
      </c>
      <c r="B678" s="8">
        <v>4977</v>
      </c>
      <c r="C678" s="7" t="s">
        <v>722</v>
      </c>
      <c r="D678" s="8" t="s">
        <v>703</v>
      </c>
      <c r="E678" s="8" t="s">
        <v>12</v>
      </c>
      <c r="F678" s="19"/>
    </row>
    <row r="679" spans="1:6" ht="12.75">
      <c r="A679" s="7" t="s">
        <v>701</v>
      </c>
      <c r="B679" s="8">
        <v>7530</v>
      </c>
      <c r="C679" s="7" t="s">
        <v>723</v>
      </c>
      <c r="D679" s="8" t="s">
        <v>703</v>
      </c>
      <c r="E679" s="8" t="s">
        <v>12</v>
      </c>
      <c r="F679" s="19"/>
    </row>
    <row r="680" spans="2:6" ht="12.75">
      <c r="B680" s="8"/>
      <c r="F680" s="19"/>
    </row>
    <row r="681" spans="2:7" ht="12.75">
      <c r="B681" s="8"/>
      <c r="D681" s="5">
        <f>COUNTA(D546:D679)</f>
        <v>134</v>
      </c>
      <c r="E681" s="5">
        <f>COUNTA(E546:E679)</f>
        <v>110</v>
      </c>
      <c r="F681" s="5">
        <f>COUNTA(F546:F679)</f>
        <v>2</v>
      </c>
      <c r="G681" s="16"/>
    </row>
    <row r="682" spans="1:7" ht="13.5" thickBot="1">
      <c r="A682" s="12"/>
      <c r="B682" s="13"/>
      <c r="C682" s="12"/>
      <c r="D682" s="13"/>
      <c r="E682" s="13"/>
      <c r="F682" s="25"/>
      <c r="G682" s="16"/>
    </row>
    <row r="683" spans="2:7" ht="13.5" thickTop="1">
      <c r="B683" s="8"/>
      <c r="F683" s="19"/>
      <c r="G683" s="16"/>
    </row>
    <row r="684" spans="1:7" ht="12.75">
      <c r="A684" s="27">
        <f>COUNTA(A3:A683)</f>
        <v>661</v>
      </c>
      <c r="B684" s="28">
        <f>COUNTA(B3:B683)</f>
        <v>661</v>
      </c>
      <c r="E684" s="19">
        <f>SUM(E3:E683)</f>
        <v>611</v>
      </c>
      <c r="F684" s="19">
        <f>SUM(F3:F683)</f>
        <v>7</v>
      </c>
      <c r="G684" s="16"/>
    </row>
    <row r="685" spans="1:7" ht="12.75">
      <c r="A685" s="16"/>
      <c r="B685" s="16"/>
      <c r="F685" s="9"/>
      <c r="G685" s="16"/>
    </row>
    <row r="686" spans="2:7" ht="12.75">
      <c r="B686" s="28" t="s">
        <v>805</v>
      </c>
      <c r="C686" s="111">
        <f>COUNTA(H3:H679)</f>
        <v>0</v>
      </c>
      <c r="D686" s="19"/>
      <c r="E686" s="20" t="s">
        <v>724</v>
      </c>
      <c r="F686" s="19" t="s">
        <v>725</v>
      </c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22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5">
        <f>COUNTA(G574:G712)</f>
        <v>20</v>
      </c>
    </row>
    <row r="715" ht="13.5" thickBot="1">
      <c r="G715" s="26"/>
    </row>
    <row r="716" ht="13.5" thickTop="1">
      <c r="G716" s="16"/>
    </row>
    <row r="717" ht="12.75">
      <c r="G717" s="16"/>
    </row>
    <row r="718" ht="12.75">
      <c r="G718" s="19"/>
    </row>
    <row r="719" ht="12.75">
      <c r="G719" s="19">
        <f>SUM(G3:G718)</f>
        <v>39</v>
      </c>
    </row>
    <row r="721" ht="12.75">
      <c r="G721" s="19" t="s">
        <v>726</v>
      </c>
    </row>
    <row r="722" ht="12.75">
      <c r="G722" s="19"/>
    </row>
    <row r="723" ht="12.75">
      <c r="G723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 Meuleman</cp:lastModifiedBy>
  <cp:lastPrinted>2014-12-08T07:13:50Z</cp:lastPrinted>
  <dcterms:created xsi:type="dcterms:W3CDTF">2014-02-21T12:33:27Z</dcterms:created>
  <dcterms:modified xsi:type="dcterms:W3CDTF">2014-12-08T07:16:19Z</dcterms:modified>
  <cp:category/>
  <cp:version/>
  <cp:contentType/>
  <cp:contentStatus/>
</cp:coreProperties>
</file>