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VRIJSPEL  KB\"/>
    </mc:Choice>
  </mc:AlternateContent>
  <bookViews>
    <workbookView xWindow="0" yWindow="0" windowWidth="20490" windowHeight="7755"/>
  </bookViews>
  <sheets>
    <sheet name="kaldf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F30" i="1"/>
  <c r="D30" i="1"/>
  <c r="F29" i="1"/>
  <c r="D29" i="1"/>
  <c r="F28" i="1"/>
  <c r="D28" i="1"/>
  <c r="B15" i="1"/>
  <c r="B16" i="1" s="1"/>
  <c r="B17" i="1" s="1"/>
  <c r="B21" i="1" s="1"/>
  <c r="B22" i="1" s="1"/>
  <c r="B23" i="1" s="1"/>
  <c r="B24" i="1" s="1"/>
  <c r="O2" i="1"/>
</calcChain>
</file>

<file path=xl/sharedStrings.xml><?xml version="1.0" encoding="utf-8"?>
<sst xmlns="http://schemas.openxmlformats.org/spreadsheetml/2006/main" count="76" uniqueCount="59">
  <si>
    <t>GEWEST BEIDE - VLAANDEREN</t>
  </si>
  <si>
    <t>sportjaar :</t>
  </si>
  <si>
    <t>2014-2015</t>
  </si>
  <si>
    <t xml:space="preserve">DISTRICT :  </t>
  </si>
  <si>
    <t>GENT</t>
  </si>
  <si>
    <t>KAMPIOENSCHAP VAN BELGIE : 1° &amp; 2° VRIJSPEL KB</t>
  </si>
  <si>
    <t xml:space="preserve">VZW/ASBL – Zetel/Siège : 3000 LEUVEN,Martelarenplein 13 </t>
  </si>
  <si>
    <t>UITSLAG VOORRONDE</t>
  </si>
  <si>
    <t>NATID</t>
  </si>
  <si>
    <t>NAAM</t>
  </si>
  <si>
    <t>CLUB</t>
  </si>
  <si>
    <t>CAT</t>
  </si>
  <si>
    <t>WP</t>
  </si>
  <si>
    <t>BP</t>
  </si>
  <si>
    <t>B</t>
  </si>
  <si>
    <t>GEM</t>
  </si>
  <si>
    <t>HR</t>
  </si>
  <si>
    <t>OPM</t>
  </si>
  <si>
    <t>pro gem</t>
  </si>
  <si>
    <t>MESURE Freddy</t>
  </si>
  <si>
    <t>K.ME</t>
  </si>
  <si>
    <t>2°</t>
  </si>
  <si>
    <t>MG</t>
  </si>
  <si>
    <t>DE MOL Daniel</t>
  </si>
  <si>
    <t>KBCAW</t>
  </si>
  <si>
    <t>OG</t>
  </si>
  <si>
    <t>MEULEMAN Rudy</t>
  </si>
  <si>
    <t>BvG</t>
  </si>
  <si>
    <t>GORLEER Omer</t>
  </si>
  <si>
    <t>1°</t>
  </si>
  <si>
    <t>STANDAERT Arthur</t>
  </si>
  <si>
    <t>VAN HEIRSEELE Roger</t>
  </si>
  <si>
    <t>ED</t>
  </si>
  <si>
    <t>VAN ACKER Jan</t>
  </si>
  <si>
    <t>K. EBC</t>
  </si>
  <si>
    <t>JANSSENS Roger</t>
  </si>
  <si>
    <t>DISTRICTFINALE</t>
  </si>
  <si>
    <t>* DEELNEMERS</t>
  </si>
  <si>
    <t xml:space="preserve">Al deze wedstrijden worden gespeeld in </t>
  </si>
  <si>
    <t>K.BC. METRO  Rerum  Novarumplein  10   9000  Gent</t>
  </si>
  <si>
    <t>Tel: 0478 / 83 95 83</t>
  </si>
  <si>
    <t>Op za. 15 nov. 2014  om 14u00</t>
  </si>
  <si>
    <t>* WEDSTRIJDROOSTER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</si>
  <si>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</si>
  <si>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</si>
  <si>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</si>
  <si>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>Bij gelijkheid telt het proportioneel gemiddelde</t>
  </si>
  <si>
    <t>1-4    2- 3           V1 - W2    V2 - W1           V1-V2     W1-W2</t>
  </si>
  <si>
    <t xml:space="preserve">* WEDSTRIJDLEIDING : </t>
  </si>
  <si>
    <t>SPORTKLEDIJ VERPLICHT</t>
  </si>
  <si>
    <t>Laken SIMONIS</t>
  </si>
  <si>
    <t>Ballen SUPER ARAMITH</t>
  </si>
  <si>
    <t xml:space="preserve">DE EERSTE SPEELT DE GEWESTELIJKE FINALE TIJDENS  Week-End </t>
  </si>
  <si>
    <t>RAES Freddy   of afgevaardigde</t>
  </si>
  <si>
    <t>UITSLAGEN BINNEN 24 UUR NAAR DSB</t>
  </si>
  <si>
    <t>27/28 dec. 2014 ( ZW-VL )</t>
  </si>
  <si>
    <t>Meuelman Rudy                 0486 / 36 92 21                                     rudy.meuleman@telenet.be</t>
  </si>
  <si>
    <t>Poule 1</t>
  </si>
  <si>
    <t>Poule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</si>
</sst>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2" borderId="1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6" fillId="3" borderId="0" xfId="1" applyFont="1" applyFill="1" applyBorder="1"/>
    <xf numFmtId="0" fontId="4" fillId="3" borderId="0" xfId="1" applyFont="1" applyFill="1" applyBorder="1" applyAlignment="1">
      <alignment horizontal="center"/>
    </xf>
    <xf numFmtId="1" fontId="4" fillId="3" borderId="0" xfId="1" applyNumberFormat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0" fontId="7" fillId="2" borderId="4" xfId="1" applyFont="1" applyFill="1" applyBorder="1" applyAlignment="1">
      <alignment horizontal="left"/>
    </xf>
    <xf numFmtId="0" fontId="7" fillId="3" borderId="4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/>
    </xf>
    <xf numFmtId="0" fontId="3" fillId="3" borderId="0" xfId="1" applyFont="1" applyFill="1" applyBorder="1" applyAlignment="1">
      <alignment horizontal="left"/>
    </xf>
    <xf numFmtId="0" fontId="3" fillId="3" borderId="0" xfId="1" applyFont="1" applyFill="1" applyBorder="1"/>
    <xf numFmtId="0" fontId="3" fillId="3" borderId="0" xfId="1" applyFont="1" applyFill="1" applyBorder="1" applyAlignment="1">
      <alignment horizontal="center"/>
    </xf>
    <xf numFmtId="1" fontId="3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1" fillId="2" borderId="6" xfId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1" fontId="0" fillId="0" borderId="0" xfId="0" applyNumberForma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/>
    <xf numFmtId="0" fontId="8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Alignment="1">
      <alignment horizontal="left"/>
    </xf>
    <xf numFmtId="0" fontId="8" fillId="0" borderId="0" xfId="0" applyFont="1"/>
    <xf numFmtId="0" fontId="15" fillId="0" borderId="0" xfId="0" applyFont="1"/>
    <xf numFmtId="0" fontId="14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1" fontId="14" fillId="0" borderId="0" xfId="1" applyNumberFormat="1" applyFont="1" applyAlignment="1">
      <alignment horizontal="center"/>
    </xf>
    <xf numFmtId="0" fontId="14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1" fontId="1" fillId="0" borderId="0" xfId="1" applyNumberFormat="1" applyFont="1" applyAlignment="1">
      <alignment horizontal="center"/>
    </xf>
    <xf numFmtId="0" fontId="16" fillId="0" borderId="0" xfId="1" applyFont="1" applyAlignment="1">
      <alignment horizontal="left"/>
    </xf>
    <xf numFmtId="0" fontId="14" fillId="0" borderId="0" xfId="1" applyFont="1"/>
    <xf numFmtId="0" fontId="4" fillId="0" borderId="9" xfId="1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0" fontId="6" fillId="0" borderId="10" xfId="1" applyFont="1" applyBorder="1" applyAlignment="1">
      <alignment horizontal="left"/>
    </xf>
    <xf numFmtId="1" fontId="6" fillId="0" borderId="10" xfId="1" applyNumberFormat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3" fillId="3" borderId="2" xfId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Standaard" xfId="0" builtinId="0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09%20CRITERIA%20INVULBLADEN/2014-2015/Nieuw-%202014-2015%20(%202e%20versie%20)/VL_VG%201%20&amp;%202%20%20vrij%20k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slag"/>
      <sheetName val="kaldf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</row>
        <row r="220">
          <cell r="B220" t="str">
            <v>DEPOORTER Mieke</v>
          </cell>
          <cell r="C220" t="str">
            <v>GS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</row>
        <row r="546">
          <cell r="A546">
            <v>1058</v>
          </cell>
          <cell r="B546" t="str">
            <v>VERMEERSCH Dave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topLeftCell="B1" workbookViewId="0">
      <selection activeCell="S22" sqref="S22"/>
    </sheetView>
  </sheetViews>
  <sheetFormatPr defaultRowHeight="15"/>
  <cols>
    <col min="1" max="1" width="3.140625" hidden="1" customWidth="1"/>
    <col min="2" max="2" width="6.28515625" style="24" customWidth="1"/>
    <col min="3" max="3" width="6.7109375" customWidth="1"/>
    <col min="4" max="4" width="10" customWidth="1"/>
    <col min="5" max="5" width="11.85546875" customWidth="1"/>
    <col min="6" max="6" width="6.7109375" customWidth="1"/>
    <col min="7" max="7" width="3.7109375" style="24" customWidth="1"/>
    <col min="8" max="8" width="3.5703125" customWidth="1"/>
    <col min="9" max="9" width="2.140625" customWidth="1"/>
    <col min="10" max="10" width="5" customWidth="1"/>
    <col min="11" max="11" width="6" style="28" customWidth="1"/>
    <col min="12" max="12" width="5.5703125" customWidth="1"/>
    <col min="13" max="14" width="6.5703125" customWidth="1"/>
    <col min="15" max="15" width="8.140625" style="24" customWidth="1"/>
    <col min="16" max="16" width="8.42578125" customWidth="1"/>
    <col min="18" max="18" width="9.42578125" bestFit="1" customWidth="1"/>
  </cols>
  <sheetData>
    <row r="1" spans="1:16">
      <c r="A1" s="1"/>
      <c r="B1" s="2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3" t="s">
        <v>1</v>
      </c>
      <c r="P1" s="4" t="s">
        <v>2</v>
      </c>
    </row>
    <row r="2" spans="1:16">
      <c r="A2" s="5"/>
      <c r="B2" s="6"/>
      <c r="C2" s="7" t="s">
        <v>3</v>
      </c>
      <c r="D2" s="8" t="s">
        <v>4</v>
      </c>
      <c r="E2" s="9"/>
      <c r="F2" s="7"/>
      <c r="G2" s="10"/>
      <c r="H2" s="10"/>
      <c r="I2" s="10"/>
      <c r="J2" s="10"/>
      <c r="K2" s="11"/>
      <c r="L2" s="12"/>
      <c r="M2" s="13"/>
      <c r="N2" s="13"/>
      <c r="O2" s="59">
        <f ca="1">TODAY()</f>
        <v>41935</v>
      </c>
      <c r="P2" s="60"/>
    </row>
    <row r="3" spans="1:16">
      <c r="A3" s="14"/>
      <c r="B3" s="15"/>
      <c r="C3" s="16"/>
      <c r="D3" s="17"/>
      <c r="E3" s="17"/>
      <c r="F3" s="18"/>
      <c r="G3" s="19"/>
      <c r="H3" s="19"/>
      <c r="I3" s="19"/>
      <c r="J3" s="19"/>
      <c r="K3" s="20"/>
      <c r="L3" s="19"/>
      <c r="M3" s="13"/>
      <c r="N3" s="13"/>
      <c r="O3" s="21"/>
      <c r="P3" s="22"/>
    </row>
    <row r="4" spans="1:16" ht="15.75" thickBot="1">
      <c r="A4" s="23"/>
      <c r="B4" s="61" t="s">
        <v>5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3"/>
    </row>
    <row r="5" spans="1:16" ht="12.75" customHeight="1">
      <c r="C5" s="25" t="s">
        <v>6</v>
      </c>
      <c r="D5" s="26"/>
      <c r="E5" s="26"/>
      <c r="F5" s="27"/>
    </row>
    <row r="6" spans="1:16" ht="22.5" customHeight="1"/>
    <row r="7" spans="1:16" ht="18.75">
      <c r="A7" s="64" t="s">
        <v>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8.7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 ht="6.75" customHeight="1"/>
    <row r="10" spans="1:16" ht="11.25" customHeight="1">
      <c r="B10"/>
      <c r="C10" s="30" t="s">
        <v>8</v>
      </c>
      <c r="D10" s="30" t="s">
        <v>9</v>
      </c>
      <c r="E10" s="30"/>
      <c r="F10" s="30" t="s">
        <v>10</v>
      </c>
      <c r="H10" s="30" t="s">
        <v>11</v>
      </c>
      <c r="I10" s="24"/>
      <c r="J10" s="30" t="s">
        <v>12</v>
      </c>
      <c r="K10" s="31" t="s">
        <v>13</v>
      </c>
      <c r="L10" s="30" t="s">
        <v>14</v>
      </c>
      <c r="M10" s="30" t="s">
        <v>15</v>
      </c>
      <c r="N10" s="30" t="s">
        <v>16</v>
      </c>
      <c r="O10" s="30" t="s">
        <v>17</v>
      </c>
      <c r="P10" s="30" t="s">
        <v>18</v>
      </c>
    </row>
    <row r="11" spans="1:16" ht="11.25" customHeight="1">
      <c r="B11"/>
      <c r="C11" s="30"/>
      <c r="D11" s="30"/>
      <c r="E11" s="30"/>
      <c r="F11" s="30"/>
      <c r="H11" s="30"/>
      <c r="I11" s="24"/>
      <c r="J11" s="30"/>
      <c r="K11" s="31"/>
      <c r="L11" s="30"/>
      <c r="M11" s="30"/>
      <c r="N11" s="30"/>
      <c r="O11" s="30"/>
      <c r="P11" s="30"/>
    </row>
    <row r="12" spans="1:16" ht="14.25" customHeight="1">
      <c r="B12"/>
      <c r="C12" s="30"/>
      <c r="D12" s="30" t="s">
        <v>57</v>
      </c>
      <c r="E12" s="30"/>
      <c r="F12" s="57" t="s">
        <v>24</v>
      </c>
      <c r="H12" s="30"/>
      <c r="I12" s="24"/>
      <c r="J12" s="30"/>
      <c r="K12" s="31"/>
      <c r="L12" s="30"/>
      <c r="M12" s="30"/>
      <c r="N12" s="30"/>
      <c r="O12" s="30"/>
      <c r="P12" s="30"/>
    </row>
    <row r="13" spans="1:16" ht="13.5" customHeight="1">
      <c r="B13"/>
      <c r="C13" s="30"/>
      <c r="D13" s="30"/>
      <c r="E13" s="30"/>
      <c r="F13" s="30"/>
      <c r="H13" s="30"/>
      <c r="I13" s="24"/>
      <c r="J13" s="30"/>
      <c r="K13" s="31"/>
      <c r="L13" s="30"/>
      <c r="M13" s="30"/>
      <c r="N13" s="30"/>
      <c r="O13" s="30"/>
      <c r="P13" s="30"/>
    </row>
    <row r="14" spans="1:16">
      <c r="B14">
        <v>1</v>
      </c>
      <c r="C14" s="32">
        <v>4643</v>
      </c>
      <c r="D14" s="33" t="s">
        <v>19</v>
      </c>
      <c r="F14" s="24" t="s">
        <v>20</v>
      </c>
      <c r="H14" s="24" t="s">
        <v>21</v>
      </c>
      <c r="J14" s="24">
        <v>6</v>
      </c>
      <c r="K14" s="34">
        <v>560</v>
      </c>
      <c r="L14" s="24">
        <v>71</v>
      </c>
      <c r="M14" s="35">
        <v>7.8868239436619723</v>
      </c>
      <c r="N14" s="24">
        <v>62</v>
      </c>
      <c r="O14" s="24" t="s">
        <v>22</v>
      </c>
      <c r="P14" s="36">
        <v>1.2323162411971831</v>
      </c>
    </row>
    <row r="15" spans="1:16">
      <c r="B15">
        <f>B14+1</f>
        <v>2</v>
      </c>
      <c r="C15" s="32">
        <v>7475</v>
      </c>
      <c r="D15" s="33" t="s">
        <v>23</v>
      </c>
      <c r="F15" s="24" t="s">
        <v>24</v>
      </c>
      <c r="H15" s="24" t="s">
        <v>21</v>
      </c>
      <c r="J15" s="24">
        <v>6</v>
      </c>
      <c r="K15" s="34">
        <v>544</v>
      </c>
      <c r="L15" s="24">
        <v>91</v>
      </c>
      <c r="M15" s="35">
        <v>5.9775219780219784</v>
      </c>
      <c r="N15" s="24">
        <v>52</v>
      </c>
      <c r="O15" s="24" t="s">
        <v>25</v>
      </c>
      <c r="P15" s="36">
        <v>0.93398780906593404</v>
      </c>
    </row>
    <row r="16" spans="1:16">
      <c r="B16">
        <f t="shared" ref="B16:B24" si="0">B15+1</f>
        <v>3</v>
      </c>
      <c r="C16" s="32">
        <v>6428</v>
      </c>
      <c r="D16" s="33" t="s">
        <v>26</v>
      </c>
      <c r="F16" s="24" t="s">
        <v>27</v>
      </c>
      <c r="H16" s="24" t="s">
        <v>21</v>
      </c>
      <c r="J16" s="24">
        <v>2</v>
      </c>
      <c r="K16" s="34">
        <v>475</v>
      </c>
      <c r="L16" s="24">
        <v>81</v>
      </c>
      <c r="M16" s="35">
        <v>5.8636975308641981</v>
      </c>
      <c r="N16" s="24">
        <v>87</v>
      </c>
      <c r="O16" s="24" t="s">
        <v>25</v>
      </c>
      <c r="P16" s="36">
        <v>0.91620273919753092</v>
      </c>
    </row>
    <row r="17" spans="2:16">
      <c r="B17">
        <f t="shared" si="0"/>
        <v>4</v>
      </c>
      <c r="C17" s="32">
        <v>6427</v>
      </c>
      <c r="D17" s="33" t="s">
        <v>28</v>
      </c>
      <c r="F17" s="24" t="s">
        <v>24</v>
      </c>
      <c r="H17" s="24" t="s">
        <v>29</v>
      </c>
      <c r="J17" s="24">
        <v>2</v>
      </c>
      <c r="K17" s="34">
        <v>631</v>
      </c>
      <c r="L17" s="24">
        <v>79</v>
      </c>
      <c r="M17" s="35">
        <v>7.9868417721518989</v>
      </c>
      <c r="N17" s="24">
        <v>62</v>
      </c>
      <c r="O17" s="24" t="s">
        <v>25</v>
      </c>
      <c r="P17" s="36">
        <v>0.74643381048148594</v>
      </c>
    </row>
    <row r="18" spans="2:16" ht="12" customHeight="1">
      <c r="B18"/>
      <c r="C18" s="32"/>
      <c r="D18" s="33"/>
      <c r="F18" s="24"/>
      <c r="H18" s="24"/>
      <c r="J18" s="24"/>
      <c r="K18" s="34"/>
      <c r="L18" s="24"/>
      <c r="M18" s="35"/>
      <c r="N18" s="24"/>
      <c r="P18" s="36"/>
    </row>
    <row r="19" spans="2:16" ht="15.75" customHeight="1">
      <c r="B19"/>
      <c r="C19" s="32"/>
      <c r="D19" s="30" t="s">
        <v>58</v>
      </c>
      <c r="E19" s="30"/>
      <c r="F19" s="57" t="s">
        <v>32</v>
      </c>
      <c r="H19" s="24"/>
      <c r="J19" s="24"/>
      <c r="K19" s="34"/>
      <c r="L19" s="24"/>
      <c r="M19" s="35"/>
      <c r="N19" s="24"/>
      <c r="P19" s="36"/>
    </row>
    <row r="20" spans="2:16" ht="12" customHeight="1">
      <c r="B20"/>
      <c r="C20" s="32"/>
      <c r="D20" s="33"/>
      <c r="F20" s="24"/>
      <c r="H20" s="24"/>
      <c r="J20" s="24"/>
      <c r="K20" s="34"/>
      <c r="L20" s="24"/>
      <c r="M20" s="35"/>
      <c r="N20" s="24"/>
      <c r="P20" s="36"/>
    </row>
    <row r="21" spans="2:16">
      <c r="B21">
        <f>B17+1</f>
        <v>5</v>
      </c>
      <c r="C21" s="32">
        <v>4559</v>
      </c>
      <c r="D21" s="33" t="s">
        <v>30</v>
      </c>
      <c r="F21" s="24" t="s">
        <v>27</v>
      </c>
      <c r="H21" s="24" t="s">
        <v>21</v>
      </c>
      <c r="J21" s="24">
        <v>8</v>
      </c>
      <c r="K21" s="34">
        <v>640</v>
      </c>
      <c r="L21" s="24">
        <v>87</v>
      </c>
      <c r="M21" s="35">
        <v>7.3558218390804599</v>
      </c>
      <c r="N21" s="24">
        <v>51</v>
      </c>
      <c r="O21" s="24" t="s">
        <v>22</v>
      </c>
      <c r="P21" s="36">
        <v>1.1493471623563218</v>
      </c>
    </row>
    <row r="22" spans="2:16">
      <c r="B22">
        <f t="shared" si="0"/>
        <v>6</v>
      </c>
      <c r="C22" s="32">
        <v>9260</v>
      </c>
      <c r="D22" s="33" t="s">
        <v>31</v>
      </c>
      <c r="F22" s="24" t="s">
        <v>32</v>
      </c>
      <c r="H22" s="24" t="s">
        <v>21</v>
      </c>
      <c r="J22" s="24">
        <v>4</v>
      </c>
      <c r="K22" s="34">
        <v>552</v>
      </c>
      <c r="L22" s="24">
        <v>94</v>
      </c>
      <c r="M22" s="35">
        <v>5.8718404255319152</v>
      </c>
      <c r="N22" s="24">
        <v>43</v>
      </c>
      <c r="O22" s="24" t="s">
        <v>25</v>
      </c>
      <c r="P22" s="36">
        <v>0.91747506648936172</v>
      </c>
    </row>
    <row r="23" spans="2:16">
      <c r="B23">
        <f t="shared" si="0"/>
        <v>7</v>
      </c>
      <c r="C23" s="32">
        <v>4609</v>
      </c>
      <c r="D23" s="33" t="s">
        <v>33</v>
      </c>
      <c r="F23" s="24" t="s">
        <v>34</v>
      </c>
      <c r="H23" s="24" t="s">
        <v>29</v>
      </c>
      <c r="J23" s="24">
        <v>4</v>
      </c>
      <c r="K23" s="34">
        <v>693</v>
      </c>
      <c r="L23" s="24">
        <v>85</v>
      </c>
      <c r="M23" s="35">
        <v>8.1524411764705871</v>
      </c>
      <c r="N23" s="24">
        <v>43</v>
      </c>
      <c r="O23" s="24" t="s">
        <v>25</v>
      </c>
      <c r="P23" s="36">
        <v>0.76191039032435404</v>
      </c>
    </row>
    <row r="24" spans="2:16">
      <c r="B24">
        <f t="shared" si="0"/>
        <v>8</v>
      </c>
      <c r="C24" s="32">
        <v>8663</v>
      </c>
      <c r="D24" s="33" t="s">
        <v>35</v>
      </c>
      <c r="F24" s="24" t="s">
        <v>20</v>
      </c>
      <c r="H24" s="24" t="s">
        <v>21</v>
      </c>
      <c r="J24" s="24">
        <v>0</v>
      </c>
      <c r="K24" s="34">
        <v>447</v>
      </c>
      <c r="L24" s="24">
        <v>86</v>
      </c>
      <c r="M24" s="35">
        <v>5.1971744186046518</v>
      </c>
      <c r="N24" s="24">
        <v>28</v>
      </c>
      <c r="O24" s="24" t="s">
        <v>25</v>
      </c>
      <c r="P24" s="36">
        <v>0.81205850290697679</v>
      </c>
    </row>
    <row r="25" spans="2:16" ht="25.5" customHeight="1"/>
    <row r="26" spans="2:16" ht="23.25">
      <c r="B26" s="65" t="s">
        <v>36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</row>
    <row r="27" spans="2:16">
      <c r="B27" s="37" t="s">
        <v>37</v>
      </c>
      <c r="D27" s="38"/>
      <c r="O27"/>
      <c r="P27" s="24"/>
    </row>
    <row r="28" spans="2:16">
      <c r="B28">
        <v>1</v>
      </c>
      <c r="C28" s="32">
        <v>4643</v>
      </c>
      <c r="D28" s="33" t="str">
        <f>VLOOKUP(C28,[2]LEDEN!A$1:C$65536,2,FALSE)</f>
        <v>MESURE Freddy</v>
      </c>
      <c r="F28" s="24" t="str">
        <f>VLOOKUP(C28,[2]LEDEN!A$1:C$65536,3,FALSE)</f>
        <v>K.ME</v>
      </c>
      <c r="H28" t="s">
        <v>38</v>
      </c>
      <c r="O28"/>
      <c r="P28" s="24"/>
    </row>
    <row r="29" spans="2:16">
      <c r="B29">
        <v>2</v>
      </c>
      <c r="C29" s="24">
        <v>4559</v>
      </c>
      <c r="D29" s="33" t="str">
        <f>VLOOKUP(C29,[2]LEDEN!A$1:C$65536,2,FALSE)</f>
        <v>STANDAERT Arthur</v>
      </c>
      <c r="F29" s="24" t="str">
        <f>VLOOKUP(C29,[2]LEDEN!A$1:C$65536,3,FALSE)</f>
        <v>BvG</v>
      </c>
      <c r="H29" t="s">
        <v>39</v>
      </c>
      <c r="O29"/>
      <c r="P29" s="24"/>
    </row>
    <row r="30" spans="2:16">
      <c r="B30">
        <v>3</v>
      </c>
      <c r="C30" s="24">
        <v>7475</v>
      </c>
      <c r="D30" s="33" t="str">
        <f>VLOOKUP(C30,[2]LEDEN!A$1:C$65536,2,FALSE)</f>
        <v>DE MOL Daniel</v>
      </c>
      <c r="F30" s="24" t="str">
        <f>VLOOKUP(C30,[2]LEDEN!A$1:C$65536,3,FALSE)</f>
        <v>KBCAW</v>
      </c>
      <c r="H30" t="s">
        <v>40</v>
      </c>
      <c r="O30"/>
      <c r="P30" s="24"/>
    </row>
    <row r="31" spans="2:16">
      <c r="B31">
        <v>4</v>
      </c>
      <c r="C31" s="24">
        <v>9260</v>
      </c>
      <c r="D31" s="33" t="str">
        <f>VLOOKUP(C31,[2]LEDEN!A$1:C$65536,2,FALSE)</f>
        <v>VAN HEIRSEELE Roger</v>
      </c>
      <c r="F31" s="24" t="str">
        <f>VLOOKUP(C31,[2]LEDEN!A$1:C$65536,3,FALSE)</f>
        <v>ED</v>
      </c>
      <c r="H31" t="s">
        <v>41</v>
      </c>
      <c r="O31"/>
      <c r="P31" s="24"/>
    </row>
    <row r="32" spans="2:16" ht="29.25" customHeight="1">
      <c r="B32"/>
      <c r="C32" s="24"/>
      <c r="O32"/>
      <c r="P32" s="24"/>
    </row>
    <row r="33" spans="2:16">
      <c r="B33" s="40" t="s">
        <v>43</v>
      </c>
      <c r="C33" s="24"/>
      <c r="E33" s="41" t="s">
        <v>44</v>
      </c>
      <c r="F33" s="42"/>
      <c r="G33" s="43"/>
      <c r="H33" s="43"/>
      <c r="I33" s="43"/>
      <c r="J33" s="43"/>
      <c r="K33" s="44"/>
      <c r="M33" s="45">
        <v>10.7</v>
      </c>
      <c r="O33">
        <v>6.4</v>
      </c>
      <c r="P33" s="24"/>
    </row>
    <row r="34" spans="2:16">
      <c r="E34" s="46" t="s">
        <v>45</v>
      </c>
    </row>
    <row r="35" spans="2:16">
      <c r="E35" t="s">
        <v>46</v>
      </c>
    </row>
    <row r="36" spans="2:16" ht="22.5" customHeight="1"/>
    <row r="37" spans="2:16">
      <c r="B37" s="39" t="s">
        <v>42</v>
      </c>
      <c r="E37" t="s">
        <v>47</v>
      </c>
    </row>
    <row r="38" spans="2:16" ht="17.25" customHeight="1"/>
    <row r="39" spans="2:16">
      <c r="B39" s="42" t="s">
        <v>48</v>
      </c>
      <c r="D39" s="46"/>
      <c r="E39" s="46" t="s">
        <v>53</v>
      </c>
      <c r="F39" s="47"/>
      <c r="G39" s="48"/>
      <c r="H39" s="48"/>
      <c r="I39" s="48"/>
      <c r="J39" s="48"/>
      <c r="K39" s="49"/>
      <c r="L39" s="48"/>
      <c r="M39" s="46"/>
    </row>
    <row r="40" spans="2:16" ht="18.75" customHeight="1">
      <c r="B40" s="48"/>
      <c r="C40" s="50"/>
      <c r="D40" s="46"/>
    </row>
    <row r="41" spans="2:16">
      <c r="B41" s="48"/>
      <c r="E41" s="42" t="s">
        <v>49</v>
      </c>
      <c r="F41" s="51"/>
      <c r="G41" s="43"/>
      <c r="H41" s="42"/>
      <c r="I41" s="43"/>
      <c r="J41" s="43"/>
      <c r="K41" s="44"/>
      <c r="L41" s="42" t="s">
        <v>50</v>
      </c>
      <c r="M41" s="43"/>
      <c r="N41" s="42"/>
      <c r="O41" s="46"/>
    </row>
    <row r="42" spans="2:16">
      <c r="B42" s="48"/>
      <c r="E42" s="42"/>
      <c r="F42" s="51"/>
      <c r="G42" s="43"/>
      <c r="H42" s="42"/>
      <c r="I42" s="43"/>
      <c r="J42" s="43"/>
      <c r="K42" s="44"/>
      <c r="L42" s="42" t="s">
        <v>51</v>
      </c>
      <c r="M42" s="43"/>
      <c r="N42" s="42"/>
      <c r="O42" s="46"/>
    </row>
    <row r="43" spans="2:16">
      <c r="B43" s="48"/>
      <c r="E43" s="42"/>
      <c r="F43" s="51"/>
      <c r="G43" s="43"/>
      <c r="H43" s="42"/>
      <c r="I43" s="43"/>
      <c r="J43" s="43"/>
      <c r="K43" s="44"/>
      <c r="L43" s="42"/>
      <c r="M43" s="43"/>
      <c r="N43" s="42"/>
      <c r="O43" s="46"/>
    </row>
    <row r="44" spans="2:16">
      <c r="B44" s="48"/>
      <c r="C44" s="42" t="s">
        <v>54</v>
      </c>
      <c r="D44" s="46"/>
      <c r="E44" s="46"/>
      <c r="F44" s="47"/>
      <c r="G44" s="48"/>
      <c r="H44" s="48"/>
      <c r="I44" s="48"/>
      <c r="J44" s="48"/>
      <c r="K44" s="49"/>
      <c r="L44" s="47"/>
      <c r="M44" s="46"/>
    </row>
    <row r="45" spans="2:16" ht="20.25" customHeight="1">
      <c r="B45" s="48"/>
      <c r="C45" s="42"/>
      <c r="D45" s="46"/>
      <c r="E45" s="46"/>
      <c r="F45" s="47"/>
      <c r="G45" s="48"/>
      <c r="H45" s="48"/>
      <c r="I45" s="48"/>
      <c r="J45" s="48"/>
      <c r="K45" s="49"/>
      <c r="L45" s="47"/>
      <c r="M45" s="46"/>
    </row>
    <row r="46" spans="2:16">
      <c r="B46" s="48"/>
      <c r="C46" s="50" t="s">
        <v>52</v>
      </c>
      <c r="D46" s="51"/>
      <c r="E46" s="51"/>
      <c r="F46" s="42"/>
      <c r="G46" s="43"/>
      <c r="H46" s="43"/>
      <c r="I46" s="43"/>
      <c r="J46" s="43"/>
      <c r="K46" s="44"/>
      <c r="L46" s="42"/>
    </row>
    <row r="47" spans="2:16" ht="14.25" customHeight="1">
      <c r="B47" s="48"/>
      <c r="C47" s="47"/>
      <c r="D47" s="46"/>
      <c r="E47" s="46"/>
      <c r="F47" s="47"/>
      <c r="G47" s="48"/>
      <c r="H47" s="48"/>
      <c r="I47" s="48"/>
      <c r="J47" s="48"/>
      <c r="K47" s="49"/>
      <c r="L47" s="47"/>
      <c r="M47" s="46" t="s">
        <v>55</v>
      </c>
    </row>
    <row r="48" spans="2:16" ht="34.5" customHeight="1" thickBot="1">
      <c r="B48" s="48"/>
      <c r="C48" s="47"/>
      <c r="D48" s="46"/>
      <c r="E48" s="46"/>
      <c r="F48" s="47"/>
      <c r="G48" s="48"/>
      <c r="H48" s="48"/>
      <c r="I48" s="48"/>
      <c r="J48" s="48"/>
      <c r="K48" s="49"/>
      <c r="L48" s="47"/>
      <c r="M48" s="46"/>
    </row>
    <row r="49" spans="2:15" ht="15.75" thickBot="1">
      <c r="B49" s="48"/>
      <c r="D49" s="52" t="s">
        <v>56</v>
      </c>
      <c r="E49" s="53"/>
      <c r="F49" s="53"/>
      <c r="G49" s="53"/>
      <c r="H49" s="53"/>
      <c r="I49" s="54"/>
      <c r="J49" s="53"/>
      <c r="K49" s="55"/>
      <c r="L49" s="53"/>
      <c r="M49" s="53"/>
      <c r="N49" s="53"/>
      <c r="O49" s="56"/>
    </row>
  </sheetData>
  <mergeCells count="5">
    <mergeCell ref="C1:N1"/>
    <mergeCell ref="O2:P2"/>
    <mergeCell ref="B4:P4"/>
    <mergeCell ref="A7:P7"/>
    <mergeCell ref="B26:P26"/>
  </mergeCells>
  <pageMargins left="0.39370078740157483" right="0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2014-10-23T13:11:02Z</cp:lastPrinted>
  <dcterms:created xsi:type="dcterms:W3CDTF">2014-10-23T13:02:44Z</dcterms:created>
  <dcterms:modified xsi:type="dcterms:W3CDTF">2014-10-23T13:23:36Z</dcterms:modified>
</cp:coreProperties>
</file>