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1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F30" i="1"/>
  <c r="D30" i="1"/>
  <c r="F29" i="1"/>
  <c r="D29" i="1"/>
  <c r="F28" i="1"/>
  <c r="D28" i="1"/>
  <c r="O23" i="1"/>
  <c r="O22" i="1"/>
  <c r="O21" i="1"/>
  <c r="O20" i="1"/>
  <c r="O16" i="1"/>
  <c r="O15" i="1"/>
  <c r="O14" i="1"/>
  <c r="B14" i="1"/>
  <c r="B15" i="1" s="1"/>
  <c r="B16" i="1" s="1"/>
  <c r="B21" i="1" s="1"/>
  <c r="B22" i="1" s="1"/>
  <c r="B23" i="1" s="1"/>
  <c r="O13" i="1"/>
  <c r="B13" i="1"/>
  <c r="O2" i="1"/>
</calcChain>
</file>

<file path=xl/sharedStrings.xml><?xml version="1.0" encoding="utf-8"?>
<sst xmlns="http://schemas.openxmlformats.org/spreadsheetml/2006/main" count="59" uniqueCount="55">
  <si>
    <t>GEWEST BEIDE - VLAANDEREN</t>
  </si>
  <si>
    <t>sportjaar :</t>
  </si>
  <si>
    <t>2014-2015</t>
  </si>
  <si>
    <t xml:space="preserve">DISTRICT :  </t>
  </si>
  <si>
    <t>GENT</t>
  </si>
  <si>
    <t>KAMPIOENSCHAP VAN BELGIE : 5° VRIJSPEL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</si>
  <si>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</si>
  <si>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</si>
  <si>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</si>
  <si>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</si>
  <si>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</si>
  <si>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</si>
  <si>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</si>
  <si>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</si>
  <si>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</si>
  <si>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</si>
  <si>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</si>
  <si>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CAUDRON Danny</t>
  </si>
  <si>
    <t>ED</t>
  </si>
  <si>
    <t>WILLEMS Raymond</t>
  </si>
  <si>
    <t>BVG</t>
  </si>
  <si>
    <t>STEVENS Patrick</t>
  </si>
  <si>
    <t>KAS</t>
  </si>
  <si>
    <t>COSYNS Marc</t>
  </si>
  <si>
    <t>K.BCAW</t>
  </si>
  <si>
    <t>VAN DE CASTEELE Henri</t>
  </si>
  <si>
    <t>LANDRIEU Jan</t>
  </si>
  <si>
    <t>ROY</t>
  </si>
  <si>
    <t>VAN FLETEREN Piet</t>
  </si>
  <si>
    <t>LIPPENS Tony</t>
  </si>
  <si>
    <t>DISTRICTFINALE</t>
  </si>
  <si>
    <t>* DEELNEMERS</t>
  </si>
  <si>
    <t xml:space="preserve">Al deze wedstrijden worden gespeeld in </t>
  </si>
  <si>
    <t>BILJARTVRIENDEN  GENT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</si>
  <si>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</si>
  <si>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</si>
  <si>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</si>
  <si>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</si>
  <si>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</si>
  <si>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</si>
  <si>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</si>
  <si>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</si>
  <si>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</si>
  <si>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</si>
  <si>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>UITSLAGEN BINNEN 48 UUR NAAR DSB</t>
  </si>
  <si>
    <t xml:space="preserve">DE EERSTE SPEELT DE GEWESTELIJKE FINALE TIJDENS  Week-End </t>
  </si>
  <si>
    <t>Poule 1</t>
  </si>
  <si>
    <t>Poule 2</t>
  </si>
  <si>
    <t>KBCAW</t>
  </si>
  <si>
    <t>Tel: 09 /225 11 51</t>
  </si>
  <si>
    <t>Van Mol William   of afgevaardigde</t>
  </si>
  <si>
    <t>27/28 dec. 2014</t>
  </si>
  <si>
    <t>Meuleman Rudy                     0486 / 36 92 21                        rudy.meuleman@telenet.be</t>
  </si>
  <si>
    <t>Noordstraat 34   9000  Gent</t>
  </si>
  <si>
    <t>Op  zondag  12 okt. 2014   om 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</si>
</sst>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name val="ArenaBlack"/>
    </font>
    <font>
      <b/>
      <sz val="9"/>
      <name val="ArenaBlack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1" fontId="17" fillId="0" borderId="0" xfId="0" applyNumberFormat="1" applyFont="1"/>
    <xf numFmtId="0" fontId="18" fillId="0" borderId="9" xfId="1" applyFont="1" applyBorder="1" applyAlignment="1">
      <alignment horizontal="left"/>
    </xf>
    <xf numFmtId="0" fontId="19" fillId="0" borderId="10" xfId="1" applyFont="1" applyBorder="1" applyAlignment="1">
      <alignment horizontal="center"/>
    </xf>
    <xf numFmtId="0" fontId="19" fillId="0" borderId="10" xfId="1" applyFont="1" applyBorder="1" applyAlignment="1">
      <alignment horizontal="left"/>
    </xf>
    <xf numFmtId="1" fontId="19" fillId="0" borderId="10" xfId="1" applyNumberFormat="1" applyFont="1" applyBorder="1" applyAlignment="1">
      <alignment horizontal="center"/>
    </xf>
    <xf numFmtId="0" fontId="19" fillId="0" borderId="11" xfId="1" applyFont="1" applyBorder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VW%20vr%20kb/VL_V_%205%20vrij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</row>
        <row r="823">
          <cell r="A823" t="str">
            <v>vg06</v>
          </cell>
          <cell r="B823" t="str">
            <v>BILJARTVRIENDEN GENT  De Goud. Leeuw.  Noordstr.34  9000 Gent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</row>
        <row r="825">
          <cell r="A825" t="str">
            <v>vg11</v>
          </cell>
          <cell r="B825" t="str">
            <v>KBC ARGOS Westv.   Antwerpse stwg  550   9040  ST Amandsberg</v>
          </cell>
        </row>
        <row r="826">
          <cell r="A826" t="str">
            <v>vg12</v>
          </cell>
          <cell r="B826" t="str">
            <v>BC. ROYALVRIENDEN . N. De Tierestraat 166  9700 Oudenaarde</v>
          </cell>
        </row>
        <row r="827">
          <cell r="A827" t="str">
            <v>vg14</v>
          </cell>
          <cell r="B827" t="str">
            <v>BC. KASTEELDREEF. Kasteeldreef 57 9920 Lovendegem.</v>
          </cell>
        </row>
        <row r="828">
          <cell r="A828" t="str">
            <v>vg15</v>
          </cell>
          <cell r="B828" t="str">
            <v>In K. EEKLOSE BC. - Zaal Montana Markt 6   9900 Eeklo</v>
          </cell>
        </row>
        <row r="829">
          <cell r="A829" t="str">
            <v>vg16</v>
          </cell>
          <cell r="B829" t="str">
            <v>K.A UNION - SANDEMAN    Kantienberg 5       9000 Gent</v>
          </cell>
        </row>
        <row r="830">
          <cell r="A830" t="str">
            <v>vg17</v>
          </cell>
          <cell r="B830" t="str">
            <v>K. GENTSCHE B.A. Snook. Pal. Argos Antw. Stwg 550 St Amandsb</v>
          </cell>
        </row>
        <row r="831">
          <cell r="A831" t="str">
            <v>vg18</v>
          </cell>
          <cell r="B831" t="str">
            <v>K.BC. KRIJT OP TIJD MELLE    Tav. Agora  Kloosterstr. 2 Melle</v>
          </cell>
        </row>
        <row r="832">
          <cell r="A832" t="str">
            <v>vg19</v>
          </cell>
          <cell r="B832" t="str">
            <v>K. BC. METRO  Kring. Rerum- Novarumplein 10   9000  GENT</v>
          </cell>
        </row>
        <row r="834">
          <cell r="A834" t="str">
            <v>GJSB</v>
          </cell>
          <cell r="B834" t="str">
            <v>Wedstrijdleiding :</v>
          </cell>
        </row>
        <row r="835">
          <cell r="A835" t="str">
            <v>DSB</v>
          </cell>
          <cell r="B835" t="str">
            <v>Wedstrijdleiding :</v>
          </cell>
        </row>
        <row r="836">
          <cell r="A836" t="str">
            <v>sb02</v>
          </cell>
          <cell r="B836" t="str">
            <v>Wedstrijdleiding :</v>
          </cell>
        </row>
        <row r="837">
          <cell r="A837" t="str">
            <v>sb04</v>
          </cell>
          <cell r="B837" t="str">
            <v>Wedstrijdleiding :</v>
          </cell>
        </row>
        <row r="838">
          <cell r="A838" t="str">
            <v>sb05</v>
          </cell>
          <cell r="B838" t="str">
            <v>Wedstrijdleiding :</v>
          </cell>
        </row>
        <row r="839">
          <cell r="A839" t="str">
            <v>sb06</v>
          </cell>
          <cell r="B839" t="str">
            <v>Wedstrijdleiding :</v>
          </cell>
        </row>
        <row r="840">
          <cell r="A840" t="str">
            <v>sb10</v>
          </cell>
          <cell r="B840" t="str">
            <v>Wedstrijdleiding :</v>
          </cell>
        </row>
        <row r="841">
          <cell r="A841" t="str">
            <v>sb11</v>
          </cell>
          <cell r="B841" t="str">
            <v>Wedstrijdleiding :</v>
          </cell>
        </row>
        <row r="842">
          <cell r="A842" t="str">
            <v>sb12</v>
          </cell>
          <cell r="B842" t="str">
            <v>Wedstrijdleiding :</v>
          </cell>
        </row>
        <row r="843">
          <cell r="A843" t="str">
            <v>sb14</v>
          </cell>
          <cell r="B843" t="str">
            <v>Wedstrijdleiding :</v>
          </cell>
        </row>
        <row r="844">
          <cell r="A844" t="str">
            <v>sb15</v>
          </cell>
          <cell r="B844" t="str">
            <v>Wedstrijdleiding :</v>
          </cell>
        </row>
        <row r="845">
          <cell r="A845" t="str">
            <v>sb16</v>
          </cell>
          <cell r="B845" t="str">
            <v>Wedstrijdleiding :</v>
          </cell>
        </row>
        <row r="846">
          <cell r="A846" t="str">
            <v>sb17</v>
          </cell>
          <cell r="B846" t="str">
            <v>Wedstrijdleiding :</v>
          </cell>
        </row>
        <row r="847">
          <cell r="A847" t="str">
            <v>sb18</v>
          </cell>
          <cell r="B847" t="str">
            <v>Wedstrijdleiding :</v>
          </cell>
        </row>
        <row r="848">
          <cell r="A848" t="str">
            <v>sb19</v>
          </cell>
          <cell r="B848" t="str">
            <v>Wedstrijdleiding :</v>
          </cell>
        </row>
        <row r="858">
          <cell r="A858" t="str">
            <v>excvrk</v>
          </cell>
          <cell r="B858" t="str">
            <v>Exc. klasse vrijspel KB</v>
          </cell>
        </row>
        <row r="859">
          <cell r="A859" t="str">
            <v>1+2vrk</v>
          </cell>
          <cell r="B859" t="str">
            <v>1e en 2e klasse vrijspel KB</v>
          </cell>
        </row>
        <row r="860">
          <cell r="A860" t="str">
            <v>1vrk</v>
          </cell>
          <cell r="B860" t="str">
            <v>1e klasse vrijspel KB</v>
          </cell>
        </row>
        <row r="861">
          <cell r="A861" t="str">
            <v>2vrk</v>
          </cell>
          <cell r="B861" t="str">
            <v>2e klasse vrijspel KB</v>
          </cell>
        </row>
        <row r="862">
          <cell r="A862" t="str">
            <v>3vrk</v>
          </cell>
          <cell r="B862" t="str">
            <v>3e klasse vrijspel KB</v>
          </cell>
        </row>
        <row r="863">
          <cell r="A863" t="str">
            <v>4vrk</v>
          </cell>
          <cell r="B863" t="str">
            <v>4e klasse vrijspel KB</v>
          </cell>
        </row>
        <row r="864">
          <cell r="A864" t="str">
            <v>5vrk</v>
          </cell>
          <cell r="B864" t="str">
            <v>5e klasse vrijspel KB</v>
          </cell>
        </row>
        <row r="865">
          <cell r="A865" t="str">
            <v>6vrk</v>
          </cell>
          <cell r="B865" t="str">
            <v>6e klasse vrijspel KB</v>
          </cell>
        </row>
        <row r="866">
          <cell r="A866" t="str">
            <v>7vrk</v>
          </cell>
          <cell r="B866" t="str">
            <v>7e klasse vrijspel KB</v>
          </cell>
        </row>
        <row r="867">
          <cell r="A867" t="str">
            <v>8vrk</v>
          </cell>
          <cell r="B867" t="str">
            <v>8e klasse vrijspel KB</v>
          </cell>
        </row>
        <row r="869">
          <cell r="A869" t="str">
            <v>exkak</v>
          </cell>
          <cell r="B869" t="str">
            <v>Exc.klasse Kader 38/2</v>
          </cell>
        </row>
        <row r="870">
          <cell r="A870" t="str">
            <v>1kak</v>
          </cell>
          <cell r="B870" t="str">
            <v>1e klasse kader 38/2</v>
          </cell>
        </row>
        <row r="871">
          <cell r="A871" t="str">
            <v>2+3kak</v>
          </cell>
          <cell r="B871" t="str">
            <v>2e en 3e klasse kader 38/2</v>
          </cell>
        </row>
        <row r="872">
          <cell r="A872" t="str">
            <v>2kak</v>
          </cell>
          <cell r="B872" t="str">
            <v>2e klasse kader 38/2</v>
          </cell>
        </row>
        <row r="873">
          <cell r="A873" t="str">
            <v>3kak</v>
          </cell>
          <cell r="B873" t="str">
            <v>3e klasse kader 38/2</v>
          </cell>
        </row>
        <row r="874">
          <cell r="A874" t="str">
            <v>4kak</v>
          </cell>
          <cell r="B874" t="str">
            <v>4e klasse kader 38/2</v>
          </cell>
        </row>
        <row r="875">
          <cell r="A875" t="str">
            <v>5kak</v>
          </cell>
          <cell r="B875" t="str">
            <v>5e klasse kader 38/2</v>
          </cell>
        </row>
        <row r="879">
          <cell r="A879" t="str">
            <v>exba</v>
          </cell>
          <cell r="B879" t="str">
            <v>Exc.klasse  bandstoten KB</v>
          </cell>
        </row>
        <row r="880">
          <cell r="A880" t="str">
            <v>1bak</v>
          </cell>
          <cell r="B880" t="str">
            <v>1e klasse bandstoten KB</v>
          </cell>
        </row>
        <row r="881">
          <cell r="A881" t="str">
            <v>2bak</v>
          </cell>
          <cell r="B881" t="str">
            <v>2e klasse bandstoten KB</v>
          </cell>
        </row>
        <row r="882">
          <cell r="A882" t="str">
            <v>2bak</v>
          </cell>
          <cell r="B882" t="str">
            <v>3e klasse bandstoten KB</v>
          </cell>
        </row>
        <row r="883">
          <cell r="A883" t="str">
            <v>2bak</v>
          </cell>
          <cell r="B883" t="str">
            <v>4e klasse bandstoten KB</v>
          </cell>
        </row>
        <row r="884">
          <cell r="A884" t="str">
            <v>2bak</v>
          </cell>
          <cell r="B884" t="str">
            <v>5e klasse bandstoten KB</v>
          </cell>
        </row>
        <row r="885">
          <cell r="A885" t="str">
            <v>2bak</v>
          </cell>
          <cell r="B885" t="str">
            <v>6e klasse bandstoten KB</v>
          </cell>
        </row>
        <row r="887">
          <cell r="A887" t="str">
            <v>exdrk</v>
          </cell>
          <cell r="B887" t="str">
            <v>Exc. klasse driebanden KB</v>
          </cell>
        </row>
        <row r="888">
          <cell r="A888" t="str">
            <v>1drk</v>
          </cell>
          <cell r="B888" t="str">
            <v>1e klasse driebanden KB</v>
          </cell>
        </row>
        <row r="889">
          <cell r="A889" t="str">
            <v>2drk</v>
          </cell>
          <cell r="B889" t="str">
            <v>2e klasse driebanden KB</v>
          </cell>
        </row>
        <row r="890">
          <cell r="A890" t="str">
            <v>3drk</v>
          </cell>
          <cell r="B890" t="str">
            <v>3e klasse driebanden KB</v>
          </cell>
        </row>
        <row r="891">
          <cell r="A891" t="str">
            <v>4drk</v>
          </cell>
          <cell r="B891" t="str">
            <v>4e klasse driebanden KB</v>
          </cell>
        </row>
        <row r="892">
          <cell r="A892" t="str">
            <v>5drk</v>
          </cell>
          <cell r="B892" t="str">
            <v>5e klasse driebanden KB</v>
          </cell>
        </row>
        <row r="893">
          <cell r="A893" t="str">
            <v>6drk</v>
          </cell>
          <cell r="B893" t="str">
            <v>6e klasse driebanden KB</v>
          </cell>
        </row>
        <row r="895">
          <cell r="A895" t="str">
            <v>2+3VRM</v>
          </cell>
          <cell r="B895" t="str">
            <v xml:space="preserve">2e en 3e klasse vrijspel MB </v>
          </cell>
        </row>
        <row r="896">
          <cell r="A896" t="str">
            <v>2VRM</v>
          </cell>
          <cell r="B896" t="str">
            <v>2e klasse vrijspel MB</v>
          </cell>
        </row>
        <row r="897">
          <cell r="A897" t="str">
            <v>3VRM</v>
          </cell>
          <cell r="B897" t="str">
            <v>3e klasse vrijspel MB</v>
          </cell>
        </row>
        <row r="898">
          <cell r="A898" t="str">
            <v>4VRM</v>
          </cell>
          <cell r="B898" t="str">
            <v>4e klasse vrijspel MB</v>
          </cell>
        </row>
        <row r="900">
          <cell r="A900" t="str">
            <v>1+2KAM</v>
          </cell>
          <cell r="B900" t="str">
            <v>1e en 2e klasse kader 47/2</v>
          </cell>
        </row>
        <row r="901">
          <cell r="A901" t="str">
            <v>1KAM</v>
          </cell>
          <cell r="B901" t="str">
            <v>1e klasse kader 47/2</v>
          </cell>
        </row>
        <row r="902">
          <cell r="A902" t="str">
            <v>2KAM</v>
          </cell>
          <cell r="B902" t="str">
            <v>2e klasse kader 47/2</v>
          </cell>
        </row>
        <row r="903">
          <cell r="A903" t="str">
            <v>3+4KAM</v>
          </cell>
          <cell r="B903" t="str">
            <v>3e en 4e klase kader 47/2</v>
          </cell>
        </row>
        <row r="904">
          <cell r="A904" t="str">
            <v>3KAM</v>
          </cell>
          <cell r="B904" t="str">
            <v>3e klasse kader 47/2</v>
          </cell>
        </row>
        <row r="905">
          <cell r="A905" t="str">
            <v>4KAM</v>
          </cell>
          <cell r="B905" t="str">
            <v>4e klasse kader 47/2</v>
          </cell>
        </row>
        <row r="906">
          <cell r="A906" t="str">
            <v>5KAM</v>
          </cell>
          <cell r="B906" t="str">
            <v>5e klasse kader 47/2</v>
          </cell>
        </row>
        <row r="910">
          <cell r="A910" t="str">
            <v>1BAM</v>
          </cell>
          <cell r="B910" t="str">
            <v>1e klasse bandtstoten MB</v>
          </cell>
        </row>
        <row r="911">
          <cell r="A911" t="str">
            <v>2+3BAM</v>
          </cell>
          <cell r="B911" t="str">
            <v xml:space="preserve">2e en 3e klasse bandst.MB </v>
          </cell>
        </row>
        <row r="912">
          <cell r="A912" t="str">
            <v>2BAM</v>
          </cell>
          <cell r="B912" t="str">
            <v>2e klasse bandtstoten MB</v>
          </cell>
        </row>
        <row r="913">
          <cell r="A913" t="str">
            <v>3BAM</v>
          </cell>
          <cell r="B913" t="str">
            <v>3e klasse bandtstoten MB</v>
          </cell>
        </row>
        <row r="914">
          <cell r="A914" t="str">
            <v>4BAM</v>
          </cell>
          <cell r="B914" t="str">
            <v>4e klasse bandtstoten MB</v>
          </cell>
        </row>
        <row r="917">
          <cell r="A917" t="str">
            <v>EXDRM</v>
          </cell>
          <cell r="B917" t="str">
            <v>EXC klasse driebanden MB</v>
          </cell>
        </row>
        <row r="918">
          <cell r="A918" t="str">
            <v>1DRM</v>
          </cell>
          <cell r="B918" t="str">
            <v>1e klasse driebanden MB</v>
          </cell>
        </row>
        <row r="919">
          <cell r="A919" t="str">
            <v>2DRM</v>
          </cell>
          <cell r="B919" t="str">
            <v>2e klasse driebanden MB</v>
          </cell>
        </row>
        <row r="920">
          <cell r="A920" t="str">
            <v>3DRM</v>
          </cell>
          <cell r="B920" t="str">
            <v>3e klasse driebanden MB</v>
          </cell>
        </row>
        <row r="921">
          <cell r="A921" t="str">
            <v>4DRM</v>
          </cell>
          <cell r="B921" t="str">
            <v>4e klasse driebanden MB</v>
          </cell>
        </row>
        <row r="922">
          <cell r="A922" t="str">
            <v>5DRM</v>
          </cell>
          <cell r="B922" t="str">
            <v>5e klasse driebanden MB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B1" workbookViewId="0">
      <selection activeCell="S40" sqref="S40"/>
    </sheetView>
  </sheetViews>
  <sheetFormatPr defaultRowHeight="15"/>
  <cols>
    <col min="1" max="1" width="3.140625" hidden="1" customWidth="1"/>
    <col min="2" max="2" width="6.28515625" style="24" customWidth="1"/>
    <col min="3" max="3" width="8" customWidth="1"/>
    <col min="4" max="4" width="10" customWidth="1"/>
    <col min="5" max="5" width="9.4257812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.85546875" customWidth="1"/>
    <col min="18" max="18" width="9.42578125" bestFit="1" customWidth="1"/>
  </cols>
  <sheetData>
    <row r="1" spans="1:16">
      <c r="A1" s="1"/>
      <c r="B1" s="2"/>
      <c r="C1" s="50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51">
        <f ca="1">TODAY()</f>
        <v>41906</v>
      </c>
      <c r="P2" s="52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53" t="s"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16" ht="12.75" customHeight="1">
      <c r="C5" s="25" t="s">
        <v>6</v>
      </c>
      <c r="D5" s="26"/>
      <c r="E5" s="26"/>
      <c r="F5" s="27"/>
    </row>
    <row r="6" spans="1:16" ht="6" customHeight="1"/>
    <row r="7" spans="1:16" ht="18.75">
      <c r="A7" s="56" t="s">
        <v>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6.75" customHeight="1"/>
    <row r="9" spans="1:16" ht="18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18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8" customHeight="1">
      <c r="B11"/>
      <c r="C11" s="29" t="s">
        <v>46</v>
      </c>
      <c r="D11" s="29"/>
      <c r="E11" s="29" t="s">
        <v>18</v>
      </c>
      <c r="F11" s="29"/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15.7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9421</v>
      </c>
      <c r="D13" s="32" t="s">
        <v>17</v>
      </c>
      <c r="F13" s="24" t="s">
        <v>18</v>
      </c>
      <c r="J13" s="24">
        <v>7</v>
      </c>
      <c r="K13" s="33">
        <v>280</v>
      </c>
      <c r="L13" s="24">
        <v>90</v>
      </c>
      <c r="M13" s="34">
        <v>3.110611111111111</v>
      </c>
      <c r="N13" s="24">
        <v>17</v>
      </c>
      <c r="O13" s="24" t="str">
        <f>IF(M13&lt;2.8,"OG",IF(AND(M13&gt;=2.8,M13&lt;3.6),"MG",IF(AND(M13&gt;=3.6,M13&lt;4.8),"PR",IF(AND(M13&gt;=4.8,M13&lt;6.4),"DPR",IF(AND(M13&gt;=6.4,M13&lt;10.7),"DRPR","")))))</f>
        <v>MG</v>
      </c>
    </row>
    <row r="14" spans="1:16">
      <c r="B14">
        <f>B13+1</f>
        <v>2</v>
      </c>
      <c r="C14" s="31">
        <v>9066</v>
      </c>
      <c r="D14" s="32" t="s">
        <v>19</v>
      </c>
      <c r="F14" s="24" t="s">
        <v>20</v>
      </c>
      <c r="J14" s="24">
        <v>5</v>
      </c>
      <c r="K14" s="33">
        <v>277</v>
      </c>
      <c r="L14" s="24">
        <v>88</v>
      </c>
      <c r="M14" s="34">
        <v>3.1472272727272728</v>
      </c>
      <c r="N14" s="24">
        <v>16</v>
      </c>
      <c r="O14" s="24" t="str">
        <f t="shared" ref="O14:O23" si="0">IF(M14&lt;2.8,"OG",IF(AND(M14&gt;=2.8,M14&lt;3.6),"MG",IF(AND(M14&gt;=3.6,M14&lt;4.8),"PR",IF(AND(M14&gt;=4.8,M14&lt;6.4),"DPR",IF(AND(M14&gt;=6.4,M14&lt;10.7),"DRPR","")))))</f>
        <v>MG</v>
      </c>
    </row>
    <row r="15" spans="1:16">
      <c r="B15">
        <f t="shared" ref="B15:B23" si="1">B14+1</f>
        <v>3</v>
      </c>
      <c r="C15" s="31">
        <v>4845</v>
      </c>
      <c r="D15" s="32" t="s">
        <v>21</v>
      </c>
      <c r="F15" s="24" t="s">
        <v>22</v>
      </c>
      <c r="J15" s="24">
        <v>2</v>
      </c>
      <c r="K15" s="33">
        <v>209</v>
      </c>
      <c r="L15" s="24">
        <v>71</v>
      </c>
      <c r="M15" s="34">
        <v>2.9431619718309858</v>
      </c>
      <c r="N15" s="24">
        <v>15</v>
      </c>
      <c r="O15" s="24" t="str">
        <f t="shared" si="0"/>
        <v>MG</v>
      </c>
    </row>
    <row r="16" spans="1:16">
      <c r="B16">
        <f t="shared" si="1"/>
        <v>4</v>
      </c>
      <c r="C16" s="31">
        <v>8352</v>
      </c>
      <c r="D16" s="32" t="s">
        <v>23</v>
      </c>
      <c r="F16" s="24" t="s">
        <v>24</v>
      </c>
      <c r="J16" s="24">
        <v>2</v>
      </c>
      <c r="K16" s="33">
        <v>226</v>
      </c>
      <c r="L16" s="24">
        <v>93</v>
      </c>
      <c r="M16" s="34">
        <v>2.4296075268817203</v>
      </c>
      <c r="N16" s="24">
        <v>18</v>
      </c>
      <c r="O16" s="24" t="str">
        <f t="shared" si="0"/>
        <v>OG</v>
      </c>
    </row>
    <row r="17" spans="2:16">
      <c r="B17"/>
      <c r="C17" s="31"/>
      <c r="D17" s="32"/>
      <c r="F17" s="24"/>
      <c r="J17" s="24"/>
      <c r="K17" s="33"/>
      <c r="L17" s="24"/>
      <c r="M17" s="34"/>
      <c r="N17" s="24"/>
    </row>
    <row r="18" spans="2:16">
      <c r="B18"/>
      <c r="C18" s="29" t="s">
        <v>47</v>
      </c>
      <c r="D18" s="29"/>
      <c r="E18" s="29" t="s">
        <v>48</v>
      </c>
      <c r="F18" s="24"/>
      <c r="J18" s="24"/>
      <c r="K18" s="33"/>
      <c r="L18" s="24"/>
      <c r="M18" s="34"/>
      <c r="N18" s="24"/>
    </row>
    <row r="19" spans="2:16">
      <c r="B19"/>
      <c r="C19" s="31"/>
      <c r="D19" s="32"/>
      <c r="F19" s="24"/>
      <c r="J19" s="24"/>
      <c r="K19" s="33"/>
      <c r="L19" s="24"/>
      <c r="M19" s="34"/>
      <c r="N19" s="24"/>
    </row>
    <row r="20" spans="2:16">
      <c r="B20">
        <v>1</v>
      </c>
      <c r="C20" s="31">
        <v>7477</v>
      </c>
      <c r="D20" s="32" t="s">
        <v>25</v>
      </c>
      <c r="F20" s="24" t="s">
        <v>24</v>
      </c>
      <c r="J20" s="24">
        <v>8</v>
      </c>
      <c r="K20" s="33">
        <v>280</v>
      </c>
      <c r="L20" s="24">
        <v>130</v>
      </c>
      <c r="M20" s="34">
        <v>2.1533461538461536</v>
      </c>
      <c r="N20" s="24">
        <v>18</v>
      </c>
      <c r="O20" s="24" t="str">
        <f t="shared" si="0"/>
        <v>OG</v>
      </c>
    </row>
    <row r="21" spans="2:16">
      <c r="B21">
        <f t="shared" si="1"/>
        <v>2</v>
      </c>
      <c r="C21" s="31">
        <v>8125</v>
      </c>
      <c r="D21" s="32" t="s">
        <v>26</v>
      </c>
      <c r="F21" s="24" t="s">
        <v>27</v>
      </c>
      <c r="J21" s="24">
        <v>4</v>
      </c>
      <c r="K21" s="33">
        <v>266</v>
      </c>
      <c r="L21" s="24">
        <v>103</v>
      </c>
      <c r="M21" s="34">
        <v>2.5820242718446602</v>
      </c>
      <c r="N21" s="24">
        <v>17</v>
      </c>
      <c r="O21" s="24" t="str">
        <f t="shared" si="0"/>
        <v>OG</v>
      </c>
    </row>
    <row r="22" spans="2:16">
      <c r="B22">
        <f t="shared" si="1"/>
        <v>3</v>
      </c>
      <c r="C22" s="31">
        <v>7698</v>
      </c>
      <c r="D22" s="32" t="s">
        <v>28</v>
      </c>
      <c r="F22" s="24" t="s">
        <v>24</v>
      </c>
      <c r="J22" s="24">
        <v>4</v>
      </c>
      <c r="K22" s="33">
        <v>216</v>
      </c>
      <c r="L22" s="24">
        <v>101</v>
      </c>
      <c r="M22" s="34">
        <v>2.1381138613861386</v>
      </c>
      <c r="N22" s="24">
        <v>13</v>
      </c>
      <c r="O22" s="24" t="str">
        <f t="shared" si="0"/>
        <v>OG</v>
      </c>
    </row>
    <row r="23" spans="2:16">
      <c r="B23">
        <f t="shared" si="1"/>
        <v>4</v>
      </c>
      <c r="C23" s="31">
        <v>8410</v>
      </c>
      <c r="D23" s="32" t="s">
        <v>29</v>
      </c>
      <c r="F23" s="24" t="s">
        <v>18</v>
      </c>
      <c r="J23" s="24">
        <v>0</v>
      </c>
      <c r="K23" s="33">
        <v>169</v>
      </c>
      <c r="L23" s="24">
        <v>106</v>
      </c>
      <c r="M23" s="34">
        <v>1.5938396226415095</v>
      </c>
      <c r="N23" s="24">
        <v>7</v>
      </c>
      <c r="O23" s="24" t="str">
        <f t="shared" si="0"/>
        <v>OG</v>
      </c>
    </row>
    <row r="26" spans="2:16" ht="23.25">
      <c r="B26" s="57" t="s">
        <v>30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2:16">
      <c r="B27" s="35" t="s">
        <v>31</v>
      </c>
      <c r="D27" s="36"/>
      <c r="O27"/>
      <c r="P27" s="24"/>
    </row>
    <row r="28" spans="2:16">
      <c r="B28">
        <v>1</v>
      </c>
      <c r="C28" s="31">
        <v>9066</v>
      </c>
      <c r="D28" s="32" t="str">
        <f>VLOOKUP(C28,[2]LEDEN!A$1:C$65536,2,FALSE)</f>
        <v>WILLEMS Raymond</v>
      </c>
      <c r="F28" s="24" t="str">
        <f>VLOOKUP(C28,[2]LEDEN!A$1:C$65536,3,FALSE)</f>
        <v>BVG</v>
      </c>
      <c r="H28" t="s">
        <v>32</v>
      </c>
      <c r="O28"/>
      <c r="P28" s="24"/>
    </row>
    <row r="29" spans="2:16">
      <c r="B29">
        <v>2</v>
      </c>
      <c r="C29" s="24">
        <v>9421</v>
      </c>
      <c r="D29" s="32" t="str">
        <f>VLOOKUP(C29,[2]LEDEN!A$1:C$65536,2,FALSE)</f>
        <v>CAUDRON Danny</v>
      </c>
      <c r="F29" s="24" t="str">
        <f>VLOOKUP(C29,[2]LEDEN!A$1:C$65536,3,FALSE)</f>
        <v>ED</v>
      </c>
      <c r="H29" s="58" t="s">
        <v>33</v>
      </c>
      <c r="I29" s="58"/>
      <c r="J29" s="58"/>
      <c r="K29" s="59"/>
      <c r="L29" s="58"/>
      <c r="O29"/>
      <c r="P29" s="24"/>
    </row>
    <row r="30" spans="2:16">
      <c r="B30">
        <v>3</v>
      </c>
      <c r="C30" s="24">
        <v>8125</v>
      </c>
      <c r="D30" s="32" t="str">
        <f>VLOOKUP(C30,[2]LEDEN!A$1:C$65536,2,FALSE)</f>
        <v>LANDRIEU Jan</v>
      </c>
      <c r="F30" s="24" t="str">
        <f>VLOOKUP(C30,[2]LEDEN!A$1:C$65536,3,FALSE)</f>
        <v>ROY</v>
      </c>
      <c r="H30" t="s">
        <v>49</v>
      </c>
      <c r="O30"/>
      <c r="P30" s="24"/>
    </row>
    <row r="31" spans="2:16">
      <c r="B31">
        <v>4</v>
      </c>
      <c r="C31" s="24">
        <v>7477</v>
      </c>
      <c r="D31" s="32" t="str">
        <f>VLOOKUP(C31,[2]LEDEN!A$1:C$65536,2,FALSE)</f>
        <v>VAN DE CASTEELE Henri</v>
      </c>
      <c r="F31" s="24" t="str">
        <f>VLOOKUP(C31,[2]LEDEN!A$1:C$65536,3,FALSE)</f>
        <v>K.BCAW</v>
      </c>
      <c r="H31" t="s">
        <v>53</v>
      </c>
      <c r="O31"/>
      <c r="P31" s="24"/>
    </row>
    <row r="32" spans="2:16">
      <c r="B32"/>
      <c r="C32" s="24"/>
      <c r="H32" s="58" t="s">
        <v>54</v>
      </c>
      <c r="I32" s="58"/>
      <c r="J32" s="58"/>
      <c r="K32" s="59"/>
      <c r="L32" s="58"/>
      <c r="M32" s="58"/>
      <c r="N32" s="58"/>
      <c r="O32"/>
      <c r="P32" s="24"/>
    </row>
    <row r="33" spans="2:16">
      <c r="B33" s="37" t="s">
        <v>34</v>
      </c>
      <c r="C33" s="24"/>
      <c r="E33" s="38">
        <v>70</v>
      </c>
      <c r="O33"/>
      <c r="P33" s="24"/>
    </row>
    <row r="34" spans="2:16">
      <c r="B34"/>
      <c r="C34" s="24"/>
      <c r="O34"/>
      <c r="P34" s="24"/>
    </row>
    <row r="35" spans="2:16">
      <c r="B35" s="38" t="s">
        <v>35</v>
      </c>
      <c r="C35" s="24"/>
      <c r="E35" s="39" t="s">
        <v>36</v>
      </c>
      <c r="F35" s="40"/>
      <c r="G35" s="41"/>
      <c r="H35" s="41"/>
      <c r="I35" s="41"/>
      <c r="J35" s="41"/>
      <c r="K35" s="42"/>
      <c r="M35" s="43">
        <v>2.8</v>
      </c>
      <c r="O35"/>
      <c r="P35" s="24"/>
    </row>
    <row r="36" spans="2:16">
      <c r="E36" s="44" t="s">
        <v>37</v>
      </c>
    </row>
    <row r="38" spans="2:16">
      <c r="B38" s="37" t="s">
        <v>38</v>
      </c>
      <c r="E38" t="s">
        <v>39</v>
      </c>
    </row>
    <row r="40" spans="2:16">
      <c r="B40" s="40" t="s">
        <v>40</v>
      </c>
      <c r="D40" s="44"/>
      <c r="E40" s="44" t="s">
        <v>50</v>
      </c>
      <c r="F40" s="45"/>
      <c r="G40" s="46"/>
      <c r="H40" s="46"/>
      <c r="I40" s="46"/>
      <c r="J40" s="46"/>
      <c r="K40" s="47"/>
      <c r="L40" s="46"/>
      <c r="M40" s="44"/>
    </row>
    <row r="41" spans="2:16">
      <c r="B41" s="46"/>
      <c r="C41" s="48"/>
      <c r="D41" s="44"/>
    </row>
    <row r="42" spans="2:16">
      <c r="B42" s="46"/>
      <c r="E42" s="40" t="s">
        <v>41</v>
      </c>
      <c r="F42" s="49"/>
      <c r="G42" s="49"/>
      <c r="H42" s="40"/>
      <c r="I42" s="41"/>
      <c r="J42" s="41"/>
      <c r="K42" s="42"/>
      <c r="L42" s="40" t="s">
        <v>42</v>
      </c>
      <c r="M42" s="41"/>
      <c r="N42" s="40"/>
      <c r="O42" s="44"/>
    </row>
    <row r="43" spans="2:16">
      <c r="B43" s="46"/>
      <c r="E43" s="40"/>
      <c r="F43" s="49"/>
      <c r="G43" s="49"/>
      <c r="H43" s="40"/>
      <c r="I43" s="41"/>
      <c r="J43" s="41"/>
      <c r="K43" s="42"/>
      <c r="L43" s="40" t="s">
        <v>43</v>
      </c>
      <c r="M43" s="41"/>
      <c r="N43" s="40"/>
      <c r="O43" s="44"/>
    </row>
    <row r="44" spans="2:16">
      <c r="B44" s="46"/>
      <c r="E44" s="40"/>
      <c r="F44" s="49"/>
      <c r="G44" s="49"/>
      <c r="H44" s="40"/>
      <c r="I44" s="41"/>
      <c r="J44" s="41"/>
      <c r="K44" s="42"/>
      <c r="L44" s="40"/>
      <c r="M44" s="41"/>
      <c r="N44" s="40"/>
      <c r="O44" s="44"/>
    </row>
    <row r="45" spans="2:16">
      <c r="B45" s="46"/>
      <c r="C45" s="40" t="s">
        <v>44</v>
      </c>
      <c r="D45" s="44"/>
      <c r="E45" s="44"/>
      <c r="F45" s="45"/>
      <c r="G45" s="46"/>
      <c r="H45" s="46"/>
      <c r="I45" s="46"/>
      <c r="J45" s="46"/>
      <c r="K45" s="47"/>
      <c r="L45" s="45"/>
      <c r="M45" s="44"/>
    </row>
    <row r="46" spans="2:16">
      <c r="B46" s="46"/>
      <c r="C46" s="40"/>
      <c r="D46" s="44"/>
      <c r="E46" s="44"/>
      <c r="F46" s="45"/>
      <c r="G46" s="46"/>
      <c r="H46" s="46"/>
      <c r="I46" s="46"/>
      <c r="J46" s="46"/>
      <c r="K46" s="47"/>
      <c r="L46" s="45"/>
      <c r="M46" s="44"/>
    </row>
    <row r="47" spans="2:16">
      <c r="B47" s="46"/>
      <c r="C47" s="48" t="s">
        <v>45</v>
      </c>
      <c r="D47" s="49"/>
      <c r="E47" s="49"/>
      <c r="F47" s="40"/>
      <c r="G47" s="41"/>
      <c r="H47" s="41"/>
      <c r="I47" s="41"/>
      <c r="J47" s="41"/>
      <c r="K47" s="42"/>
      <c r="L47" s="40"/>
      <c r="M47" s="44"/>
      <c r="N47" t="s">
        <v>51</v>
      </c>
    </row>
    <row r="48" spans="2:16" ht="15.75" thickBot="1">
      <c r="B48" s="46"/>
      <c r="C48" s="45"/>
      <c r="D48" s="44"/>
      <c r="E48" s="44"/>
      <c r="F48" s="45"/>
      <c r="G48" s="46"/>
      <c r="H48" s="46"/>
      <c r="I48" s="46"/>
      <c r="J48" s="46"/>
      <c r="K48" s="47"/>
      <c r="L48" s="45"/>
      <c r="M48" s="44"/>
    </row>
    <row r="49" spans="2:15" ht="15.75" thickBot="1">
      <c r="B49" s="46"/>
      <c r="D49" s="60" t="s">
        <v>52</v>
      </c>
      <c r="E49" s="61"/>
      <c r="F49" s="61"/>
      <c r="G49" s="61"/>
      <c r="H49" s="61"/>
      <c r="I49" s="62"/>
      <c r="J49" s="61"/>
      <c r="K49" s="63"/>
      <c r="L49" s="61"/>
      <c r="M49" s="61"/>
      <c r="N49" s="61"/>
      <c r="O49" s="64"/>
    </row>
  </sheetData>
  <mergeCells count="5">
    <mergeCell ref="C1:N1"/>
    <mergeCell ref="O2:P2"/>
    <mergeCell ref="B4:P4"/>
    <mergeCell ref="A7:P7"/>
    <mergeCell ref="B26:P26"/>
  </mergeCells>
  <pageMargins left="0.39370078740157483" right="0" top="0.39370078740157483" bottom="0.3937007874015748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2014-09-24T13:35:14Z</dcterms:created>
  <dcterms:modified xsi:type="dcterms:W3CDTF">2014-09-24T13:46:44Z</dcterms:modified>
</cp:coreProperties>
</file>