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1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F31" i="1"/>
  <c r="D31" i="1"/>
  <c r="F30" i="1"/>
  <c r="D30" i="1"/>
  <c r="F29" i="1"/>
  <c r="D29" i="1"/>
  <c r="B14" i="1"/>
  <c r="B15" i="1" s="1"/>
  <c r="B16" i="1" s="1"/>
  <c r="B17" i="1" s="1"/>
  <c r="B22" i="1" s="1"/>
  <c r="B23" i="1" s="1"/>
  <c r="B24" i="1" s="1"/>
  <c r="O2" i="1"/>
</calcChain>
</file>

<file path=xl/sharedStrings.xml><?xml version="1.0" encoding="utf-8"?>
<sst xmlns="http://schemas.openxmlformats.org/spreadsheetml/2006/main" count="71" uniqueCount="60">
  <si>
    <t>GEWEST BEIDE - VLAANDEREN</t>
  </si>
  <si>
    <t>sportjaar :</t>
  </si>
  <si>
    <t>2014-2015</t>
  </si>
  <si>
    <t xml:space="preserve">DISTRICT :  </t>
  </si>
  <si>
    <t>GENT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</si>
  <si>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</si>
  <si>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</si>
  <si>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</si>
  <si>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</si>
  <si>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</si>
  <si>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</si>
  <si>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</si>
  <si>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</si>
  <si>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</si>
  <si>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</si>
  <si>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</si>
  <si>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</si>
  <si>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RAES Freddy</t>
  </si>
  <si>
    <t>K.ME</t>
  </si>
  <si>
    <t>OG</t>
  </si>
  <si>
    <t>VANAELST Paul</t>
  </si>
  <si>
    <t>KBCAW</t>
  </si>
  <si>
    <t>CAUDRON Bjorn</t>
  </si>
  <si>
    <t>ED</t>
  </si>
  <si>
    <t>DUYTSCHAEVER Roger</t>
  </si>
  <si>
    <t>UN</t>
  </si>
  <si>
    <t xml:space="preserve">VANDENBERGHE Pasel </t>
  </si>
  <si>
    <t xml:space="preserve">K&amp;V </t>
  </si>
  <si>
    <t>COPPENS Jimmy</t>
  </si>
  <si>
    <t>MG</t>
  </si>
  <si>
    <t>MOEYKENS Biacio</t>
  </si>
  <si>
    <t>PLATTEAU Tiani</t>
  </si>
  <si>
    <t>SOMMEL Noël</t>
  </si>
  <si>
    <t>DISTRICTFINALE</t>
  </si>
  <si>
    <t>* DEELNEMERS</t>
  </si>
  <si>
    <t xml:space="preserve">Al deze wedstrijden worden gespeeld in </t>
  </si>
  <si>
    <t>KBC ARGOS WESTVELD</t>
  </si>
  <si>
    <t>Op  zo. 2 nov. 3014    13u30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</si>
  <si>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</si>
  <si>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</si>
  <si>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</si>
  <si>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</si>
  <si>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</si>
  <si>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</si>
  <si>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</si>
  <si>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De Fauw Guy</t>
  </si>
  <si>
    <t>SPORTKLEDIJ VERPLICHT</t>
  </si>
  <si>
    <t>Laken SIMONIS</t>
  </si>
  <si>
    <t>Ballen SUPER ARAMITH</t>
  </si>
  <si>
    <t xml:space="preserve">DE EERSTE SPEELT DE GEWESTELIJKE FINALE TIJDENS  Week-End </t>
  </si>
  <si>
    <t xml:space="preserve">Poule 1 </t>
  </si>
  <si>
    <t>BC EDELWEISS</t>
  </si>
  <si>
    <t>Poule 2</t>
  </si>
  <si>
    <t>K.BC. ARGOS WESTEVELD</t>
  </si>
  <si>
    <t>Tel: 09 / 228 19 38</t>
  </si>
  <si>
    <t>Antwerpse stwg 550    9040  St Amandsberg  GENT</t>
  </si>
  <si>
    <t>UITSLAGEN BINNEN 24 UUR NAAR DSB</t>
  </si>
  <si>
    <t>Meuleman Rudy                                0486 / 36 92 21                  rudy.meuleman@telenet.be</t>
  </si>
  <si>
    <t xml:space="preserve">27 / 28  december </t>
  </si>
  <si>
    <t>( ZW  VL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</si>
</sst>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5" fillId="0" borderId="9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1" fontId="7" fillId="0" borderId="10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7%20vrij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  <sheetName val="Blad1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B1" workbookViewId="0">
      <selection activeCell="S47" sqref="S47"/>
    </sheetView>
  </sheetViews>
  <sheetFormatPr defaultRowHeight="15"/>
  <cols>
    <col min="1" max="1" width="3.140625" hidden="1" customWidth="1"/>
    <col min="2" max="2" width="6.28515625" style="24" customWidth="1"/>
    <col min="3" max="3" width="6.5703125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8" customWidth="1"/>
    <col min="18" max="18" width="9.42578125" bestFit="1" customWidth="1"/>
  </cols>
  <sheetData>
    <row r="1" spans="1:16">
      <c r="A1" s="1"/>
      <c r="B1" s="2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59">
        <f ca="1">TODAY()</f>
        <v>41928</v>
      </c>
      <c r="P2" s="60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1" t="s">
        <v>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1:16" ht="12.75" customHeight="1">
      <c r="C5" s="25" t="s">
        <v>6</v>
      </c>
      <c r="D5" s="26"/>
      <c r="E5" s="26"/>
      <c r="F5" s="27"/>
    </row>
    <row r="6" spans="1:16" ht="6" customHeight="1"/>
    <row r="7" spans="1:16" ht="18.75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6.75" customHeight="1"/>
    <row r="9" spans="1:16" ht="11.2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1:16" ht="1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5" customHeight="1">
      <c r="B11"/>
      <c r="C11" s="29"/>
      <c r="D11" s="55" t="s">
        <v>50</v>
      </c>
      <c r="E11" s="29"/>
      <c r="F11" s="29" t="s">
        <v>51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1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v>1</v>
      </c>
      <c r="C13" s="31">
        <v>8898</v>
      </c>
      <c r="D13" s="32" t="s">
        <v>17</v>
      </c>
      <c r="F13" s="24" t="s">
        <v>18</v>
      </c>
      <c r="J13" s="24">
        <v>6</v>
      </c>
      <c r="K13" s="33">
        <v>154</v>
      </c>
      <c r="L13" s="24">
        <v>97</v>
      </c>
      <c r="M13" s="34">
        <v>1.5871288659793814</v>
      </c>
      <c r="N13" s="24">
        <v>6</v>
      </c>
      <c r="O13" s="24" t="s">
        <v>19</v>
      </c>
    </row>
    <row r="14" spans="1:16">
      <c r="B14">
        <f>B13+1</f>
        <v>2</v>
      </c>
      <c r="C14" s="31">
        <v>9432</v>
      </c>
      <c r="D14" s="32" t="s">
        <v>20</v>
      </c>
      <c r="F14" s="24" t="s">
        <v>21</v>
      </c>
      <c r="J14" s="24">
        <v>6</v>
      </c>
      <c r="K14" s="33">
        <v>149</v>
      </c>
      <c r="L14" s="24">
        <v>112</v>
      </c>
      <c r="M14" s="34">
        <v>1.3298571428571428</v>
      </c>
      <c r="N14" s="24">
        <v>12</v>
      </c>
      <c r="O14" s="24" t="s">
        <v>19</v>
      </c>
    </row>
    <row r="15" spans="1:16">
      <c r="B15">
        <f t="shared" ref="B15:B24" si="0">B14+1</f>
        <v>3</v>
      </c>
      <c r="C15" s="31">
        <v>9420</v>
      </c>
      <c r="D15" s="32" t="s">
        <v>22</v>
      </c>
      <c r="F15" s="24" t="s">
        <v>23</v>
      </c>
      <c r="J15" s="24">
        <v>4</v>
      </c>
      <c r="K15" s="33">
        <v>151</v>
      </c>
      <c r="L15" s="24">
        <v>95</v>
      </c>
      <c r="M15" s="34">
        <v>1.5889736842105264</v>
      </c>
      <c r="N15" s="24">
        <v>11</v>
      </c>
      <c r="O15" s="24" t="s">
        <v>19</v>
      </c>
    </row>
    <row r="16" spans="1:16">
      <c r="B16">
        <f t="shared" si="0"/>
        <v>4</v>
      </c>
      <c r="C16" s="31">
        <v>4514</v>
      </c>
      <c r="D16" s="32" t="s">
        <v>24</v>
      </c>
      <c r="F16" s="24" t="s">
        <v>25</v>
      </c>
      <c r="J16" s="24">
        <v>4</v>
      </c>
      <c r="K16" s="33">
        <v>117</v>
      </c>
      <c r="L16" s="24">
        <v>93</v>
      </c>
      <c r="M16" s="34">
        <v>1.2575645161290323</v>
      </c>
      <c r="N16" s="24">
        <v>8</v>
      </c>
      <c r="O16" s="24" t="s">
        <v>19</v>
      </c>
    </row>
    <row r="17" spans="2:16">
      <c r="B17">
        <f>B16+1</f>
        <v>5</v>
      </c>
      <c r="C17" s="31">
        <v>8918</v>
      </c>
      <c r="D17" s="32" t="s">
        <v>26</v>
      </c>
      <c r="F17" s="24" t="s">
        <v>27</v>
      </c>
      <c r="J17" s="24">
        <v>0</v>
      </c>
      <c r="K17" s="33">
        <v>120</v>
      </c>
      <c r="L17" s="24">
        <v>97</v>
      </c>
      <c r="M17" s="34">
        <v>1.2366134020618558</v>
      </c>
      <c r="N17" s="24">
        <v>14</v>
      </c>
      <c r="O17" s="24" t="s">
        <v>19</v>
      </c>
    </row>
    <row r="18" spans="2:16">
      <c r="B18"/>
      <c r="C18" s="31"/>
      <c r="D18" s="32"/>
      <c r="F18" s="24"/>
      <c r="J18" s="24"/>
      <c r="K18" s="33"/>
      <c r="L18" s="24"/>
      <c r="M18" s="34"/>
      <c r="N18" s="24"/>
    </row>
    <row r="19" spans="2:16">
      <c r="B19"/>
      <c r="C19" s="31"/>
      <c r="D19" s="32" t="s">
        <v>52</v>
      </c>
      <c r="F19" s="24" t="s">
        <v>53</v>
      </c>
      <c r="J19" s="24"/>
      <c r="K19" s="33"/>
      <c r="L19" s="24"/>
      <c r="M19" s="34"/>
      <c r="N19" s="24"/>
    </row>
    <row r="20" spans="2:16">
      <c r="B20"/>
      <c r="C20" s="31"/>
      <c r="D20" s="32"/>
      <c r="F20" s="24"/>
      <c r="J20" s="24"/>
      <c r="K20" s="33"/>
      <c r="L20" s="24"/>
      <c r="M20" s="34"/>
      <c r="N20" s="24"/>
    </row>
    <row r="21" spans="2:16">
      <c r="B21">
        <v>1</v>
      </c>
      <c r="C21" s="31">
        <v>1044</v>
      </c>
      <c r="D21" s="32" t="s">
        <v>28</v>
      </c>
      <c r="F21" s="24" t="s">
        <v>21</v>
      </c>
      <c r="J21" s="24">
        <v>8</v>
      </c>
      <c r="K21" s="33">
        <v>160</v>
      </c>
      <c r="L21" s="24">
        <v>75</v>
      </c>
      <c r="M21" s="34">
        <v>2.1328333333333331</v>
      </c>
      <c r="N21" s="24">
        <v>14</v>
      </c>
      <c r="O21" s="24" t="s">
        <v>29</v>
      </c>
    </row>
    <row r="22" spans="2:16">
      <c r="B22">
        <f t="shared" si="0"/>
        <v>2</v>
      </c>
      <c r="C22" s="31">
        <v>9419</v>
      </c>
      <c r="D22" s="32" t="s">
        <v>30</v>
      </c>
      <c r="F22" s="24" t="s">
        <v>23</v>
      </c>
      <c r="J22" s="24">
        <v>4</v>
      </c>
      <c r="K22" s="33">
        <v>152</v>
      </c>
      <c r="L22" s="24">
        <v>74</v>
      </c>
      <c r="M22" s="34">
        <v>2.0535540540540538</v>
      </c>
      <c r="N22" s="24">
        <v>14</v>
      </c>
      <c r="O22" s="24" t="s">
        <v>29</v>
      </c>
    </row>
    <row r="23" spans="2:16">
      <c r="B23">
        <f t="shared" si="0"/>
        <v>3</v>
      </c>
      <c r="C23" s="31">
        <v>8891</v>
      </c>
      <c r="D23" s="32" t="s">
        <v>31</v>
      </c>
      <c r="F23" s="24" t="s">
        <v>25</v>
      </c>
      <c r="J23" s="24">
        <v>4</v>
      </c>
      <c r="K23" s="33">
        <v>116</v>
      </c>
      <c r="L23" s="24">
        <v>84</v>
      </c>
      <c r="M23" s="34">
        <v>1.380452380952381</v>
      </c>
      <c r="N23" s="24">
        <v>11</v>
      </c>
      <c r="O23" s="24" t="s">
        <v>19</v>
      </c>
    </row>
    <row r="24" spans="2:16">
      <c r="B24">
        <f t="shared" si="0"/>
        <v>4</v>
      </c>
      <c r="C24" s="31">
        <v>9069</v>
      </c>
      <c r="D24" s="32" t="s">
        <v>32</v>
      </c>
      <c r="F24" s="24" t="s">
        <v>25</v>
      </c>
      <c r="J24" s="24">
        <v>0</v>
      </c>
      <c r="K24" s="33">
        <v>108</v>
      </c>
      <c r="L24" s="24">
        <v>71</v>
      </c>
      <c r="M24" s="34">
        <v>1.5206267605633803</v>
      </c>
      <c r="N24" s="24">
        <v>8</v>
      </c>
      <c r="O24" s="24" t="s">
        <v>19</v>
      </c>
    </row>
    <row r="27" spans="2:16" ht="23.25">
      <c r="B27" s="65" t="s">
        <v>33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6">
      <c r="B28" s="35" t="s">
        <v>34</v>
      </c>
      <c r="D28" s="36"/>
      <c r="O28"/>
      <c r="P28" s="24"/>
    </row>
    <row r="29" spans="2:16">
      <c r="B29">
        <v>1</v>
      </c>
      <c r="C29" s="31">
        <v>1044</v>
      </c>
      <c r="D29" s="32" t="str">
        <f>VLOOKUP(C29,[2]LEDEN!A$1:C$65536,2,FALSE)</f>
        <v>COPPENS Jimmy</v>
      </c>
      <c r="F29" s="24" t="str">
        <f>VLOOKUP(C29,[2]LEDEN!A$1:C$65536,3,FALSE)</f>
        <v>KBCAW</v>
      </c>
      <c r="H29" t="s">
        <v>35</v>
      </c>
      <c r="O29"/>
      <c r="P29" s="24"/>
    </row>
    <row r="30" spans="2:16">
      <c r="B30">
        <v>2</v>
      </c>
      <c r="C30" s="24">
        <v>9419</v>
      </c>
      <c r="D30" s="32" t="str">
        <f>VLOOKUP(C30,[2]LEDEN!A$1:C$65536,2,FALSE)</f>
        <v>MOEYKENS Biacio</v>
      </c>
      <c r="F30" s="24" t="str">
        <f>VLOOKUP(C30,[2]LEDEN!A$1:C$65536,3,FALSE)</f>
        <v>ED</v>
      </c>
      <c r="H30" s="56" t="s">
        <v>36</v>
      </c>
      <c r="I30" s="56"/>
      <c r="J30" s="56"/>
      <c r="K30" s="57"/>
      <c r="L30" s="56"/>
      <c r="M30" t="s">
        <v>54</v>
      </c>
      <c r="O30"/>
      <c r="P30" s="28"/>
    </row>
    <row r="31" spans="2:16">
      <c r="B31">
        <v>3</v>
      </c>
      <c r="C31" s="24">
        <v>8898</v>
      </c>
      <c r="D31" s="32" t="str">
        <f>VLOOKUP(C31,[2]LEDEN!A$1:C$65536,2,FALSE)</f>
        <v>RAES Freddy</v>
      </c>
      <c r="F31" s="24" t="str">
        <f>VLOOKUP(C31,[2]LEDEN!A$1:C$65536,3,FALSE)</f>
        <v>K.ME</v>
      </c>
      <c r="H31" t="s">
        <v>55</v>
      </c>
      <c r="O31"/>
      <c r="P31" s="24"/>
    </row>
    <row r="32" spans="2:16">
      <c r="B32">
        <v>4</v>
      </c>
      <c r="C32" s="24">
        <v>9432</v>
      </c>
      <c r="D32" s="32" t="str">
        <f>VLOOKUP(C32,[2]LEDEN!A$1:C$65536,2,FALSE)</f>
        <v>VANAELST Paul</v>
      </c>
      <c r="F32" s="24" t="str">
        <f>VLOOKUP(C32,[2]LEDEN!A$1:C$65536,3,FALSE)</f>
        <v>KBCAW</v>
      </c>
      <c r="H32" s="56" t="s">
        <v>37</v>
      </c>
      <c r="I32" s="56"/>
      <c r="J32" s="56"/>
      <c r="K32" s="57"/>
      <c r="L32" s="56"/>
      <c r="M32" s="56"/>
      <c r="O32"/>
      <c r="P32" s="24"/>
    </row>
    <row r="33" spans="2:16">
      <c r="B33"/>
      <c r="C33" s="24"/>
      <c r="O33"/>
      <c r="P33" s="24"/>
    </row>
    <row r="34" spans="2:16">
      <c r="B34" s="37" t="s">
        <v>38</v>
      </c>
      <c r="C34" s="24"/>
      <c r="E34" s="38">
        <v>40</v>
      </c>
      <c r="O34"/>
      <c r="P34" s="24"/>
    </row>
    <row r="35" spans="2:16">
      <c r="B35"/>
      <c r="C35" s="24"/>
      <c r="O35"/>
      <c r="P35" s="24"/>
    </row>
    <row r="36" spans="2:16">
      <c r="B36" s="38" t="s">
        <v>39</v>
      </c>
      <c r="C36" s="24"/>
      <c r="E36" s="39" t="s">
        <v>40</v>
      </c>
      <c r="F36" s="40"/>
      <c r="G36" s="41"/>
      <c r="H36" s="41"/>
      <c r="I36" s="41"/>
      <c r="J36" s="41"/>
      <c r="K36" s="42"/>
      <c r="M36" s="43">
        <v>1.6</v>
      </c>
      <c r="O36"/>
      <c r="P36" s="24"/>
    </row>
    <row r="37" spans="2:16">
      <c r="E37" s="44" t="s">
        <v>41</v>
      </c>
    </row>
    <row r="39" spans="2:16">
      <c r="B39" s="37" t="s">
        <v>42</v>
      </c>
      <c r="E39" t="s">
        <v>43</v>
      </c>
    </row>
    <row r="41" spans="2:16">
      <c r="B41" s="40" t="s">
        <v>44</v>
      </c>
      <c r="D41" s="44"/>
      <c r="E41" s="44" t="s">
        <v>45</v>
      </c>
      <c r="F41" s="45"/>
      <c r="G41" s="46"/>
      <c r="H41" s="46"/>
      <c r="I41" s="46"/>
      <c r="J41" s="46"/>
      <c r="K41" s="47"/>
      <c r="L41" s="46"/>
      <c r="M41" s="44"/>
    </row>
    <row r="42" spans="2:16">
      <c r="B42" s="46"/>
      <c r="C42" s="48"/>
      <c r="D42" s="44"/>
    </row>
    <row r="43" spans="2:16">
      <c r="B43" s="46"/>
      <c r="E43" s="40" t="s">
        <v>46</v>
      </c>
      <c r="F43" s="49"/>
      <c r="G43" s="41"/>
      <c r="H43" s="40"/>
      <c r="I43" s="41"/>
      <c r="J43" s="41"/>
      <c r="K43" s="42"/>
      <c r="L43" s="40" t="s">
        <v>47</v>
      </c>
      <c r="M43" s="41"/>
      <c r="N43" s="40"/>
      <c r="O43" s="44"/>
    </row>
    <row r="44" spans="2:16">
      <c r="B44" s="46"/>
      <c r="E44" s="40"/>
      <c r="F44" s="49"/>
      <c r="G44" s="41"/>
      <c r="H44" s="40"/>
      <c r="I44" s="41"/>
      <c r="J44" s="41"/>
      <c r="K44" s="42"/>
      <c r="L44" s="40" t="s">
        <v>48</v>
      </c>
      <c r="M44" s="41"/>
      <c r="N44" s="40"/>
      <c r="O44" s="44"/>
    </row>
    <row r="45" spans="2:16">
      <c r="B45" s="46"/>
      <c r="E45" s="40"/>
      <c r="F45" s="49"/>
      <c r="G45" s="41"/>
      <c r="H45" s="40"/>
      <c r="I45" s="41"/>
      <c r="J45" s="41"/>
      <c r="K45" s="42"/>
      <c r="L45" s="40"/>
      <c r="M45" s="41"/>
      <c r="N45" s="40"/>
      <c r="O45" s="44"/>
    </row>
    <row r="46" spans="2:16">
      <c r="B46" s="46"/>
      <c r="C46" s="40" t="s">
        <v>56</v>
      </c>
      <c r="D46" s="44"/>
      <c r="E46" s="44"/>
      <c r="F46" s="45"/>
      <c r="G46" s="46"/>
      <c r="H46" s="46"/>
      <c r="I46" s="46"/>
      <c r="J46" s="46"/>
      <c r="K46" s="47"/>
      <c r="L46" s="45"/>
      <c r="M46" s="44"/>
    </row>
    <row r="47" spans="2:16">
      <c r="B47" s="46"/>
      <c r="C47" s="40"/>
      <c r="D47" s="44"/>
      <c r="E47" s="44"/>
      <c r="F47" s="45"/>
      <c r="G47" s="46"/>
      <c r="H47" s="46"/>
      <c r="I47" s="46"/>
      <c r="J47" s="46"/>
      <c r="K47" s="47"/>
      <c r="L47" s="45"/>
      <c r="M47" s="44"/>
    </row>
    <row r="48" spans="2:16">
      <c r="B48" s="46"/>
      <c r="C48" s="48" t="s">
        <v>49</v>
      </c>
      <c r="D48" s="49"/>
      <c r="E48" s="49"/>
      <c r="F48" s="40"/>
      <c r="G48" s="41"/>
      <c r="H48" s="41"/>
      <c r="I48" s="41"/>
      <c r="J48" s="41"/>
      <c r="K48" s="42"/>
      <c r="L48" s="40"/>
      <c r="M48" s="44"/>
      <c r="N48" t="s">
        <v>58</v>
      </c>
    </row>
    <row r="49" spans="2:15" ht="15.75" thickBot="1">
      <c r="B49" s="46"/>
      <c r="C49" s="45"/>
      <c r="D49" s="44"/>
      <c r="E49" s="44"/>
      <c r="F49" s="45"/>
      <c r="G49" s="46"/>
      <c r="H49" s="46"/>
      <c r="I49" s="46"/>
      <c r="J49" s="46"/>
      <c r="K49" s="47"/>
      <c r="L49" s="45"/>
      <c r="M49" s="44"/>
      <c r="N49" t="s">
        <v>59</v>
      </c>
    </row>
    <row r="50" spans="2:15" ht="15.75" thickBot="1">
      <c r="B50" s="46"/>
      <c r="D50" s="50" t="s">
        <v>57</v>
      </c>
      <c r="E50" s="51"/>
      <c r="F50" s="51"/>
      <c r="G50" s="51"/>
      <c r="H50" s="51"/>
      <c r="I50" s="52"/>
      <c r="J50" s="51"/>
      <c r="K50" s="53"/>
      <c r="L50" s="51"/>
      <c r="M50" s="51"/>
      <c r="N50" s="51"/>
      <c r="O50" s="54"/>
    </row>
  </sheetData>
  <mergeCells count="5">
    <mergeCell ref="C1:N1"/>
    <mergeCell ref="O2:P2"/>
    <mergeCell ref="B4:P4"/>
    <mergeCell ref="A7:P7"/>
    <mergeCell ref="B27:P27"/>
  </mergeCells>
  <pageMargins left="0.39370078740157483" right="0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2014-10-16T08:16:51Z</cp:lastPrinted>
  <dcterms:created xsi:type="dcterms:W3CDTF">2014-10-16T08:06:24Z</dcterms:created>
  <dcterms:modified xsi:type="dcterms:W3CDTF">2014-10-16T08:17:26Z</dcterms:modified>
</cp:coreProperties>
</file>