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finale bandstoten 4° MB" sheetId="1" r:id="rId1"/>
  </sheets>
  <definedNames>
    <definedName name="_xlnm.Print_Area" localSheetId="0">'Districtfinale bandstoten 4° MB'!$A$1:$L$50</definedName>
  </definedNames>
  <calcPr fullCalcOnLoad="1"/>
</workbook>
</file>

<file path=xl/sharedStrings.xml><?xml version="1.0" encoding="utf-8"?>
<sst xmlns="http://schemas.openxmlformats.org/spreadsheetml/2006/main" count="73" uniqueCount="29">
  <si>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</si>
  <si>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</si>
  <si>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</si>
  <si>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</si>
  <si>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</si>
  <si>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</si>
  <si>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</si>
  <si>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</si>
  <si>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</si>
  <si>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</si>
  <si>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</si>
  <si>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</si>
  <si>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</si>
  <si>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Formaat: 2,84m</t>
  </si>
  <si>
    <t>Club: Kon. Sint-Niklase B.A.</t>
  </si>
  <si>
    <t>Kon. Sint-Niklase B.A.</t>
  </si>
  <si>
    <t>Promotie:</t>
  </si>
  <si>
    <t xml:space="preserve">Datum:   18-12-2011                                               </t>
  </si>
  <si>
    <t>VAN GOETHEM Benny</t>
  </si>
  <si>
    <t>LEEMANS Willy</t>
  </si>
  <si>
    <t>Kon. De Gildevrienden</t>
  </si>
  <si>
    <t>VAN MELE Franky (NS)</t>
  </si>
  <si>
    <t>WAEM Kris (NS)</t>
  </si>
  <si>
    <t>Waem Kris</t>
  </si>
  <si>
    <t>Van Mele Franky</t>
  </si>
  <si>
    <t>Leemans Willy</t>
  </si>
  <si>
    <t>Van Goethem Benny</t>
  </si>
  <si>
    <r>
      <t>VAN GOETHEM Benny</t>
    </r>
    <r>
      <rPr>
        <sz val="10"/>
        <rFont val="Arial"/>
        <family val="2"/>
      </rPr>
      <t xml:space="preserve"> zal ons district vertegenwoordigen op de gewestelijke finale die </t>
    </r>
  </si>
  <si>
    <t>plaatsvindt op 18-19 februari in district Gent.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</si>
</sst>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sz val="8.5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/>
    </xf>
    <xf numFmtId="2" fontId="6" fillId="33" borderId="16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6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164" fontId="6" fillId="0" borderId="15" xfId="0" applyNumberFormat="1" applyFont="1" applyBorder="1" applyAlignment="1" applyProtection="1">
      <alignment horizontal="center"/>
      <protection locked="0"/>
    </xf>
    <xf numFmtId="2" fontId="6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6" fillId="0" borderId="15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 quotePrefix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7054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504825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480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2011 - 2012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4° KLASSE BANDSTOTEN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56"/>
  <sheetViews>
    <sheetView tabSelected="1" zoomScaleSheetLayoutView="100" zoomScalePageLayoutView="0" workbookViewId="0" topLeftCell="A1">
      <selection activeCell="R41" sqref="R41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9" width="8.2812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62" t="s">
        <v>10</v>
      </c>
      <c r="B9" s="63"/>
      <c r="C9" s="63"/>
      <c r="D9" s="49">
        <v>30</v>
      </c>
      <c r="E9" s="30"/>
      <c r="F9" s="50" t="s">
        <v>12</v>
      </c>
      <c r="G9" s="51"/>
      <c r="H9" s="52">
        <v>1.15</v>
      </c>
      <c r="I9" s="53" t="s">
        <v>16</v>
      </c>
      <c r="J9" s="54">
        <v>1.5</v>
      </c>
      <c r="K9" s="55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17</v>
      </c>
      <c r="B11" s="7"/>
      <c r="D11" s="8"/>
      <c r="E11" s="9"/>
      <c r="F11" s="9" t="s">
        <v>14</v>
      </c>
      <c r="G11" s="9"/>
      <c r="H11" s="9"/>
      <c r="I11" s="10"/>
      <c r="J11" s="6"/>
      <c r="K11" s="11" t="s">
        <v>13</v>
      </c>
      <c r="M11" s="2"/>
    </row>
    <row r="12" spans="1:13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4"/>
      <c r="K12" s="14"/>
      <c r="L12" s="18"/>
      <c r="M12" s="18"/>
    </row>
    <row r="13" spans="1:15" s="18" customFormat="1" ht="12.75" customHeight="1">
      <c r="A13" s="19" t="s">
        <v>0</v>
      </c>
      <c r="B13" s="20" t="s">
        <v>18</v>
      </c>
      <c r="C13" s="45"/>
      <c r="D13" s="45"/>
      <c r="E13" s="19"/>
      <c r="F13" s="21" t="s">
        <v>1</v>
      </c>
      <c r="G13" s="41" t="s">
        <v>15</v>
      </c>
      <c r="H13" s="22"/>
      <c r="I13" s="23"/>
      <c r="J13" s="24" t="s">
        <v>2</v>
      </c>
      <c r="K13" s="42">
        <v>5727</v>
      </c>
      <c r="O13" s="18" t="s">
        <v>11</v>
      </c>
    </row>
    <row r="14" ht="7.5" customHeight="1">
      <c r="I14" s="23"/>
    </row>
    <row r="15" spans="3:11" ht="12.75">
      <c r="C15" s="22"/>
      <c r="F15" s="26" t="s">
        <v>4</v>
      </c>
      <c r="G15" s="26" t="s">
        <v>5</v>
      </c>
      <c r="H15" s="26" t="s">
        <v>6</v>
      </c>
      <c r="I15" s="43" t="s">
        <v>7</v>
      </c>
      <c r="J15" s="26" t="s">
        <v>8</v>
      </c>
      <c r="K15" s="26" t="s">
        <v>9</v>
      </c>
    </row>
    <row r="16" spans="2:11" ht="12.75" customHeight="1">
      <c r="B16" s="28">
        <v>1</v>
      </c>
      <c r="C16" s="29" t="s">
        <v>23</v>
      </c>
      <c r="D16" s="30"/>
      <c r="E16" s="31" t="str">
        <f>IF(I16&lt;H9,"OG",IF(I16&gt;=J9,"PROM","MG"))</f>
        <v>MG</v>
      </c>
      <c r="F16" s="28">
        <v>2</v>
      </c>
      <c r="G16" s="28">
        <v>30</v>
      </c>
      <c r="H16" s="28">
        <v>24</v>
      </c>
      <c r="I16" s="33">
        <f>ROUNDDOWN(G16/H16,2)</f>
        <v>1.25</v>
      </c>
      <c r="J16" s="28">
        <v>10</v>
      </c>
      <c r="K16" s="65">
        <v>1</v>
      </c>
    </row>
    <row r="17" spans="2:11" ht="12.75" customHeight="1">
      <c r="B17" s="28">
        <v>2</v>
      </c>
      <c r="C17" s="29" t="s">
        <v>24</v>
      </c>
      <c r="D17" s="30"/>
      <c r="E17" s="31" t="str">
        <f>IF(I17&lt;H9,"OG",IF(I17&gt;=J9,"PROM","MG"))</f>
        <v>OG</v>
      </c>
      <c r="F17" s="28">
        <v>2</v>
      </c>
      <c r="G17" s="28">
        <v>30</v>
      </c>
      <c r="H17" s="28">
        <v>32</v>
      </c>
      <c r="I17" s="33">
        <f>ROUNDDOWN(G17/H17,2)</f>
        <v>0.93</v>
      </c>
      <c r="J17" s="28">
        <v>8</v>
      </c>
      <c r="K17" s="66"/>
    </row>
    <row r="18" spans="2:11" ht="12.75" customHeight="1">
      <c r="B18" s="28">
        <v>3</v>
      </c>
      <c r="C18" s="29" t="s">
        <v>25</v>
      </c>
      <c r="D18" s="30"/>
      <c r="E18" s="31" t="str">
        <f>IF(I18&lt;H9,"OG",IF(I18&gt;=J9,"PROM","MG"))</f>
        <v>PROM</v>
      </c>
      <c r="F18" s="28">
        <v>2</v>
      </c>
      <c r="G18" s="28">
        <v>30</v>
      </c>
      <c r="H18" s="28">
        <v>19</v>
      </c>
      <c r="I18" s="33">
        <f>ROUNDDOWN(G18/H18,2)</f>
        <v>1.57</v>
      </c>
      <c r="J18" s="28">
        <v>4</v>
      </c>
      <c r="K18" s="66"/>
    </row>
    <row r="19" spans="1:12" ht="12.75" customHeight="1">
      <c r="A19" s="18"/>
      <c r="B19" s="35"/>
      <c r="C19" s="18" t="str">
        <f>IF(I19&lt;H9,"OG",IF(I19&gt;=J9,"PROM","MG"))</f>
        <v>MG</v>
      </c>
      <c r="D19" s="36"/>
      <c r="E19" s="37" t="s">
        <v>3</v>
      </c>
      <c r="F19" s="38">
        <f>SUM(F16:F18)</f>
        <v>6</v>
      </c>
      <c r="G19" s="38">
        <f>G16+G17+G18</f>
        <v>90</v>
      </c>
      <c r="H19" s="38">
        <f>H16+H17+H18</f>
        <v>75</v>
      </c>
      <c r="I19" s="39">
        <f>ROUNDDOWN(G19/H19,2)</f>
        <v>1.2</v>
      </c>
      <c r="J19" s="38">
        <f>MAX(J16:J18)</f>
        <v>10</v>
      </c>
      <c r="K19" s="67"/>
      <c r="L19" s="3"/>
    </row>
    <row r="20" spans="1:12" ht="7.5" customHeight="1" thickBot="1">
      <c r="A20" s="14"/>
      <c r="B20" s="40"/>
      <c r="C20" s="14"/>
      <c r="D20" s="14"/>
      <c r="E20" s="14"/>
      <c r="F20" s="14"/>
      <c r="G20" s="14"/>
      <c r="H20" s="14"/>
      <c r="I20" s="17"/>
      <c r="J20" s="14"/>
      <c r="K20" s="14"/>
      <c r="L20" s="18"/>
    </row>
    <row r="21" spans="1:11" ht="12.75" customHeight="1">
      <c r="A21" s="44" t="s">
        <v>0</v>
      </c>
      <c r="B21" s="20" t="s">
        <v>22</v>
      </c>
      <c r="C21" s="20"/>
      <c r="D21" s="20"/>
      <c r="E21" s="20"/>
      <c r="F21" s="21" t="s">
        <v>1</v>
      </c>
      <c r="G21" s="20" t="s">
        <v>20</v>
      </c>
      <c r="H21" s="22"/>
      <c r="I21" s="23"/>
      <c r="J21" s="24" t="s">
        <v>2</v>
      </c>
      <c r="K21" s="20">
        <v>9082</v>
      </c>
    </row>
    <row r="22" ht="7.5" customHeight="1"/>
    <row r="23" spans="3:11" ht="12.75" customHeight="1">
      <c r="C23" s="22"/>
      <c r="F23" s="26" t="s">
        <v>4</v>
      </c>
      <c r="G23" s="26" t="s">
        <v>5</v>
      </c>
      <c r="H23" s="26" t="s">
        <v>6</v>
      </c>
      <c r="I23" s="27" t="s">
        <v>7</v>
      </c>
      <c r="J23" s="26" t="s">
        <v>8</v>
      </c>
      <c r="K23" s="26" t="s">
        <v>9</v>
      </c>
    </row>
    <row r="24" spans="2:11" ht="12.75" customHeight="1">
      <c r="B24" s="28">
        <v>1</v>
      </c>
      <c r="C24" s="29" t="s">
        <v>26</v>
      </c>
      <c r="D24" s="30"/>
      <c r="E24" s="31" t="str">
        <f>IF(I24&lt;H9,"OG",IF(I24&gt;=J9,"PROM","MG"))</f>
        <v>OG</v>
      </c>
      <c r="F24" s="28">
        <v>0</v>
      </c>
      <c r="G24" s="28">
        <v>26</v>
      </c>
      <c r="H24" s="28">
        <v>24</v>
      </c>
      <c r="I24" s="33">
        <f>ROUNDDOWN(G24/H24,2)</f>
        <v>1.08</v>
      </c>
      <c r="J24" s="28">
        <v>7</v>
      </c>
      <c r="K24" s="65">
        <v>2</v>
      </c>
    </row>
    <row r="25" spans="2:11" ht="12.75" customHeight="1">
      <c r="B25" s="28">
        <v>2</v>
      </c>
      <c r="C25" s="29" t="s">
        <v>25</v>
      </c>
      <c r="D25" s="30"/>
      <c r="E25" s="31" t="str">
        <f>IF(I25&lt;H9,"OG",IF(I25&gt;=J9,"PROM","MG"))</f>
        <v>PROM</v>
      </c>
      <c r="F25" s="28">
        <v>2</v>
      </c>
      <c r="G25" s="28">
        <v>30</v>
      </c>
      <c r="H25" s="28">
        <v>14</v>
      </c>
      <c r="I25" s="33">
        <f>ROUNDDOWN(G25/H25,2)</f>
        <v>2.14</v>
      </c>
      <c r="J25" s="28">
        <v>10</v>
      </c>
      <c r="K25" s="66"/>
    </row>
    <row r="26" spans="2:11" ht="12.75" customHeight="1">
      <c r="B26" s="28">
        <v>3</v>
      </c>
      <c r="C26" s="29" t="s">
        <v>24</v>
      </c>
      <c r="D26" s="30"/>
      <c r="E26" s="31" t="str">
        <f>IF(I26&lt;H9,"OG",IF(I26&gt;=J9,"PROM","MG"))</f>
        <v>OG</v>
      </c>
      <c r="F26" s="28">
        <v>0</v>
      </c>
      <c r="G26" s="28">
        <v>24</v>
      </c>
      <c r="H26" s="28">
        <v>27</v>
      </c>
      <c r="I26" s="33">
        <f>ROUNDDOWN(G26/H26,2)</f>
        <v>0.88</v>
      </c>
      <c r="J26" s="28">
        <v>4</v>
      </c>
      <c r="K26" s="66"/>
    </row>
    <row r="27" spans="1:13" ht="12.75" customHeight="1">
      <c r="A27" s="18"/>
      <c r="B27" s="35"/>
      <c r="C27" s="18" t="str">
        <f>IF(I27&lt;H9,"OG",IF(I27&gt;=J9,"PROM","MG"))</f>
        <v>MG</v>
      </c>
      <c r="D27" s="36"/>
      <c r="E27" s="37" t="s">
        <v>3</v>
      </c>
      <c r="F27" s="38">
        <f>SUM(F24:F26)</f>
        <v>2</v>
      </c>
      <c r="G27" s="38">
        <f>G24+G25+G26</f>
        <v>80</v>
      </c>
      <c r="H27" s="38">
        <f>H24+H25+H26</f>
        <v>65</v>
      </c>
      <c r="I27" s="39">
        <f>ROUNDDOWN(G27/H27,2)</f>
        <v>1.23</v>
      </c>
      <c r="J27" s="38">
        <f>MAX(J24:J26)</f>
        <v>10</v>
      </c>
      <c r="K27" s="67"/>
      <c r="M27" s="18"/>
    </row>
    <row r="28" spans="1:14" ht="7.5" customHeight="1" thickBot="1">
      <c r="A28" s="14"/>
      <c r="B28" s="40"/>
      <c r="C28" s="14"/>
      <c r="D28" s="14"/>
      <c r="E28" s="14"/>
      <c r="F28" s="14"/>
      <c r="G28" s="14"/>
      <c r="H28" s="14"/>
      <c r="I28" s="17"/>
      <c r="J28" s="14"/>
      <c r="K28" s="14"/>
      <c r="L28" s="18"/>
      <c r="N28" s="18"/>
    </row>
    <row r="29" spans="1:11" ht="12.75" customHeight="1">
      <c r="A29" s="19" t="s">
        <v>0</v>
      </c>
      <c r="B29" s="20" t="s">
        <v>19</v>
      </c>
      <c r="C29" s="19"/>
      <c r="D29" s="19"/>
      <c r="E29" s="19"/>
      <c r="F29" s="21" t="s">
        <v>1</v>
      </c>
      <c r="G29" s="20" t="s">
        <v>20</v>
      </c>
      <c r="H29" s="22"/>
      <c r="I29" s="23"/>
      <c r="J29" s="24" t="s">
        <v>2</v>
      </c>
      <c r="K29" s="42">
        <v>4937</v>
      </c>
    </row>
    <row r="30" ht="7.5" customHeight="1">
      <c r="I30" s="23"/>
    </row>
    <row r="31" spans="3:11" ht="12.75" customHeight="1">
      <c r="C31" s="22"/>
      <c r="F31" s="26" t="s">
        <v>4</v>
      </c>
      <c r="G31" s="26" t="s">
        <v>5</v>
      </c>
      <c r="H31" s="26" t="s">
        <v>6</v>
      </c>
      <c r="I31" s="43" t="s">
        <v>7</v>
      </c>
      <c r="J31" s="26" t="s">
        <v>8</v>
      </c>
      <c r="K31" s="26" t="s">
        <v>9</v>
      </c>
    </row>
    <row r="32" spans="2:14" ht="12.75" customHeight="1">
      <c r="B32" s="28">
        <v>1</v>
      </c>
      <c r="C32" s="29" t="s">
        <v>24</v>
      </c>
      <c r="D32" s="30"/>
      <c r="E32" s="31" t="str">
        <f>IF(I32&lt;H9,"OG",IF(I32&gt;=J9,"PROM","MG"))</f>
        <v>MG</v>
      </c>
      <c r="F32" s="28">
        <v>2</v>
      </c>
      <c r="G32" s="28">
        <v>30</v>
      </c>
      <c r="H32" s="28">
        <v>22</v>
      </c>
      <c r="I32" s="33">
        <f>ROUNDDOWN(G32/H32,2)</f>
        <v>1.36</v>
      </c>
      <c r="J32" s="28">
        <v>6</v>
      </c>
      <c r="K32" s="65">
        <v>3</v>
      </c>
      <c r="N32" s="18"/>
    </row>
    <row r="33" spans="2:11" ht="12.75" customHeight="1">
      <c r="B33" s="28">
        <v>2</v>
      </c>
      <c r="C33" s="29" t="s">
        <v>23</v>
      </c>
      <c r="D33" s="30"/>
      <c r="E33" s="31" t="str">
        <f>IF(I33&lt;H9,"OG",IF(I33&gt;=J9,"PROM","MG"))</f>
        <v>OG</v>
      </c>
      <c r="F33" s="28">
        <v>0</v>
      </c>
      <c r="G33" s="28">
        <v>14</v>
      </c>
      <c r="H33" s="28">
        <v>14</v>
      </c>
      <c r="I33" s="33">
        <f>ROUNDDOWN(G33/H33,2)</f>
        <v>1</v>
      </c>
      <c r="J33" s="28">
        <v>2</v>
      </c>
      <c r="K33" s="66"/>
    </row>
    <row r="34" spans="2:11" ht="12.75" customHeight="1">
      <c r="B34" s="28">
        <v>3</v>
      </c>
      <c r="C34" s="29" t="s">
        <v>26</v>
      </c>
      <c r="D34" s="30"/>
      <c r="E34" s="31" t="str">
        <f>IF(I34&lt;H9,"OG",IF(I34&gt;=J9,"PROM","MG"))</f>
        <v>OG</v>
      </c>
      <c r="F34" s="28">
        <v>0</v>
      </c>
      <c r="G34" s="28">
        <v>10</v>
      </c>
      <c r="H34" s="28">
        <v>19</v>
      </c>
      <c r="I34" s="33">
        <f>ROUNDDOWN(G34/H34,2)</f>
        <v>0.52</v>
      </c>
      <c r="J34" s="28">
        <v>5</v>
      </c>
      <c r="K34" s="66"/>
    </row>
    <row r="35" spans="1:12" ht="12.75" customHeight="1">
      <c r="A35" s="18"/>
      <c r="B35" s="35"/>
      <c r="C35" s="18" t="str">
        <f>IF(I35&lt;H9,"OG",IF(I35&gt;=J9,"PROM","MG"))</f>
        <v>OG</v>
      </c>
      <c r="D35" s="36"/>
      <c r="E35" s="37" t="s">
        <v>3</v>
      </c>
      <c r="F35" s="38">
        <f>SUM(F32:F34)</f>
        <v>2</v>
      </c>
      <c r="G35" s="38">
        <f>G32+G33+G34</f>
        <v>54</v>
      </c>
      <c r="H35" s="38">
        <f>H32+H33+H34</f>
        <v>55</v>
      </c>
      <c r="I35" s="39">
        <f>ROUNDDOWN(G35/H35,2)</f>
        <v>0.98</v>
      </c>
      <c r="J35" s="38">
        <f>MAX(J32:J34)</f>
        <v>6</v>
      </c>
      <c r="K35" s="67"/>
      <c r="L35" s="3"/>
    </row>
    <row r="36" spans="1:12" ht="7.5" customHeight="1" thickBot="1">
      <c r="A36" s="14"/>
      <c r="B36" s="40"/>
      <c r="C36" s="14"/>
      <c r="D36" s="14"/>
      <c r="E36" s="14"/>
      <c r="F36" s="14"/>
      <c r="G36" s="14"/>
      <c r="H36" s="14"/>
      <c r="I36" s="17"/>
      <c r="J36" s="14"/>
      <c r="K36" s="14"/>
      <c r="L36" s="18"/>
    </row>
    <row r="37" spans="1:11" ht="12.75" customHeight="1">
      <c r="A37" s="19" t="s">
        <v>0</v>
      </c>
      <c r="B37" s="20" t="s">
        <v>21</v>
      </c>
      <c r="C37" s="19"/>
      <c r="D37" s="19"/>
      <c r="E37" s="20"/>
      <c r="F37" s="21" t="s">
        <v>1</v>
      </c>
      <c r="G37" s="20" t="s">
        <v>20</v>
      </c>
      <c r="H37" s="22"/>
      <c r="I37" s="23"/>
      <c r="J37" s="24" t="s">
        <v>2</v>
      </c>
      <c r="K37" s="20">
        <v>5229</v>
      </c>
    </row>
    <row r="38" ht="7.5" customHeight="1">
      <c r="I38" s="25"/>
    </row>
    <row r="39" spans="3:11" ht="12.75" customHeight="1">
      <c r="C39" s="22"/>
      <c r="F39" s="26" t="s">
        <v>4</v>
      </c>
      <c r="G39" s="26" t="s">
        <v>5</v>
      </c>
      <c r="H39" s="26" t="s">
        <v>6</v>
      </c>
      <c r="I39" s="27" t="s">
        <v>7</v>
      </c>
      <c r="J39" s="26" t="s">
        <v>8</v>
      </c>
      <c r="K39" s="26" t="s">
        <v>9</v>
      </c>
    </row>
    <row r="40" spans="2:11" ht="12.75" customHeight="1">
      <c r="B40" s="28">
        <v>1</v>
      </c>
      <c r="C40" s="29" t="s">
        <v>25</v>
      </c>
      <c r="D40" s="30"/>
      <c r="E40" s="31" t="str">
        <f>IF(I40&lt;H9,"OG",IF(I40&gt;=J9,"PROM","MG"))</f>
        <v>OG</v>
      </c>
      <c r="F40" s="32">
        <v>0</v>
      </c>
      <c r="G40" s="28">
        <v>20</v>
      </c>
      <c r="H40" s="28">
        <v>22</v>
      </c>
      <c r="I40" s="33">
        <f>ROUNDDOWN(G40/H40,2)</f>
        <v>0.9</v>
      </c>
      <c r="J40" s="34">
        <v>5</v>
      </c>
      <c r="K40" s="65">
        <v>4</v>
      </c>
    </row>
    <row r="41" spans="2:11" ht="12.75" customHeight="1">
      <c r="B41" s="28">
        <v>2</v>
      </c>
      <c r="C41" s="29" t="s">
        <v>26</v>
      </c>
      <c r="D41" s="22"/>
      <c r="E41" s="31" t="str">
        <f>IF(I41&lt;H9,"OG",IF(I41&gt;=J9,"PROM","MG"))</f>
        <v>OG</v>
      </c>
      <c r="F41" s="32">
        <v>0</v>
      </c>
      <c r="G41" s="28">
        <v>14</v>
      </c>
      <c r="H41" s="28">
        <v>32</v>
      </c>
      <c r="I41" s="33">
        <f>ROUNDDOWN(G41/H41,2)</f>
        <v>0.43</v>
      </c>
      <c r="J41" s="34">
        <v>3</v>
      </c>
      <c r="K41" s="66"/>
    </row>
    <row r="42" spans="2:11" ht="12.75" customHeight="1">
      <c r="B42" s="28">
        <v>3</v>
      </c>
      <c r="C42" s="29" t="s">
        <v>23</v>
      </c>
      <c r="D42" s="22"/>
      <c r="E42" s="31" t="str">
        <f>IF(I42&lt;H9,"OG",IF(I42&gt;=J9,"PROM","MG"))</f>
        <v>OG</v>
      </c>
      <c r="F42" s="32">
        <v>2</v>
      </c>
      <c r="G42" s="28">
        <v>30</v>
      </c>
      <c r="H42" s="28">
        <v>27</v>
      </c>
      <c r="I42" s="33">
        <f>ROUNDDOWN(G42/H42,2)</f>
        <v>1.11</v>
      </c>
      <c r="J42" s="34">
        <v>5</v>
      </c>
      <c r="K42" s="66"/>
    </row>
    <row r="43" spans="1:16" ht="12.75" customHeight="1">
      <c r="A43" s="18"/>
      <c r="B43" s="35"/>
      <c r="C43" s="18" t="str">
        <f>IF(I43&lt;H9,"OG",IF(I43&gt;=J9,"PROM","MG"))</f>
        <v>OG</v>
      </c>
      <c r="D43" s="36"/>
      <c r="E43" s="37" t="s">
        <v>3</v>
      </c>
      <c r="F43" s="38">
        <f>SUM(F40:F42)</f>
        <v>2</v>
      </c>
      <c r="G43" s="38">
        <f>G40+G41+G42</f>
        <v>64</v>
      </c>
      <c r="H43" s="38">
        <f>H40+H41+H42</f>
        <v>81</v>
      </c>
      <c r="I43" s="39">
        <f>ROUNDDOWN(G43/H43,2)</f>
        <v>0.79</v>
      </c>
      <c r="J43" s="38">
        <f>MAX(J40:J42)</f>
        <v>5</v>
      </c>
      <c r="K43" s="67"/>
      <c r="L43" s="3"/>
      <c r="P43" s="1" t="s">
        <v>11</v>
      </c>
    </row>
    <row r="44" spans="1:12" ht="7.5" customHeight="1" thickBot="1">
      <c r="A44" s="14"/>
      <c r="B44" s="40"/>
      <c r="C44" s="14"/>
      <c r="D44" s="14"/>
      <c r="E44" s="14"/>
      <c r="F44" s="14"/>
      <c r="G44" s="14"/>
      <c r="H44" s="14"/>
      <c r="I44" s="17"/>
      <c r="J44" s="47"/>
      <c r="K44" s="14"/>
      <c r="L44" s="18"/>
    </row>
    <row r="45" spans="1:12" ht="15" customHeight="1">
      <c r="A45" s="18"/>
      <c r="B45" s="35"/>
      <c r="C45" s="18"/>
      <c r="D45" s="18"/>
      <c r="E45" s="18"/>
      <c r="F45" s="18"/>
      <c r="G45" s="18"/>
      <c r="H45" s="18"/>
      <c r="I45" s="48"/>
      <c r="J45" s="18"/>
      <c r="K45" s="18"/>
      <c r="L45" s="18"/>
    </row>
    <row r="46" spans="1:11" ht="12.75">
      <c r="A46" s="68" t="s">
        <v>27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1:16" s="60" customFormat="1" ht="12.75">
      <c r="A47" s="56"/>
      <c r="B47" s="57"/>
      <c r="C47" s="64" t="s">
        <v>28</v>
      </c>
      <c r="D47" s="64"/>
      <c r="E47" s="64"/>
      <c r="F47" s="64"/>
      <c r="G47" s="64"/>
      <c r="H47" s="64"/>
      <c r="I47" s="64"/>
      <c r="J47" s="64"/>
      <c r="K47" s="58"/>
      <c r="N47" s="61"/>
      <c r="P47" s="60" t="s">
        <v>11</v>
      </c>
    </row>
    <row r="48" spans="1:14" s="60" customFormat="1" ht="12.75">
      <c r="A48" s="56"/>
      <c r="B48" s="57"/>
      <c r="C48" s="56"/>
      <c r="D48" s="56"/>
      <c r="E48" s="56"/>
      <c r="F48" s="58"/>
      <c r="G48" s="58"/>
      <c r="H48" s="58"/>
      <c r="I48" s="59"/>
      <c r="J48" s="58"/>
      <c r="K48" s="58"/>
      <c r="N48" s="61"/>
    </row>
    <row r="49" spans="1:10" ht="13.5" customHeight="1">
      <c r="A49" s="18"/>
      <c r="B49" s="35"/>
      <c r="C49" s="64"/>
      <c r="D49" s="64"/>
      <c r="E49" s="64"/>
      <c r="F49" s="64"/>
      <c r="G49" s="64"/>
      <c r="H49" s="64"/>
      <c r="I49" s="64"/>
      <c r="J49" s="64"/>
    </row>
    <row r="50" spans="1:10" ht="13.5" customHeight="1">
      <c r="A50" s="18"/>
      <c r="B50" s="35"/>
      <c r="C50" s="64"/>
      <c r="D50" s="64"/>
      <c r="E50" s="64"/>
      <c r="F50" s="64"/>
      <c r="G50" s="64"/>
      <c r="H50" s="64"/>
      <c r="I50" s="64"/>
      <c r="J50" s="64"/>
    </row>
    <row r="51" spans="1:10" ht="13.5" customHeight="1">
      <c r="A51" s="18"/>
      <c r="B51" s="35"/>
      <c r="C51" s="18"/>
      <c r="D51" s="18"/>
      <c r="E51" s="18"/>
      <c r="F51" s="35"/>
      <c r="G51" s="35"/>
      <c r="H51" s="35"/>
      <c r="I51" s="25"/>
      <c r="J51" s="35"/>
    </row>
    <row r="52" spans="1:10" ht="13.5" customHeight="1">
      <c r="A52" s="18"/>
      <c r="B52" s="35"/>
      <c r="C52" s="18"/>
      <c r="D52" s="18"/>
      <c r="E52" s="18"/>
      <c r="F52" s="35"/>
      <c r="G52" s="35"/>
      <c r="H52" s="35"/>
      <c r="I52" s="25"/>
      <c r="J52" s="35"/>
    </row>
    <row r="53" spans="1:10" ht="13.5" customHeight="1">
      <c r="A53" s="18"/>
      <c r="B53" s="35"/>
      <c r="C53" s="18"/>
      <c r="D53" s="18"/>
      <c r="E53" s="18"/>
      <c r="F53" s="46"/>
      <c r="G53" s="46"/>
      <c r="H53" s="46"/>
      <c r="I53" s="25"/>
      <c r="J53" s="46"/>
    </row>
    <row r="54" ht="12.75">
      <c r="M54" s="1" t="s">
        <v>11</v>
      </c>
    </row>
    <row r="56" ht="12.75">
      <c r="Q56" s="1" t="s">
        <v>11</v>
      </c>
    </row>
  </sheetData>
  <sheetProtection/>
  <mergeCells count="9">
    <mergeCell ref="A9:C9"/>
    <mergeCell ref="C49:J49"/>
    <mergeCell ref="C50:J50"/>
    <mergeCell ref="K40:K43"/>
    <mergeCell ref="K32:K35"/>
    <mergeCell ref="K16:K19"/>
    <mergeCell ref="K24:K27"/>
    <mergeCell ref="C47:J47"/>
    <mergeCell ref="A46:K4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3490372" r:id="rId1"/>
    <oleObject progId="CorelDraw.Graphic.7" shapeId="349037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2010-10-28T12:08:50Z</cp:lastPrinted>
  <dcterms:created xsi:type="dcterms:W3CDTF">2000-08-03T20:00:07Z</dcterms:created>
  <dcterms:modified xsi:type="dcterms:W3CDTF">2011-12-28T15:21:00Z</dcterms:modified>
  <cp:category/>
  <cp:version/>
  <cp:contentType/>
  <cp:contentStatus/>
</cp:coreProperties>
</file>