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<sst xmlns="http://schemas.openxmlformats.org/spreadsheetml/2006/main" count="39" uniqueCount="39">
  <si>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</si>
  <si>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</si>
  <si>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2010-2011</t>
  </si>
  <si>
    <t>DISTRICT :  zuidwestvlaanderen</t>
  </si>
  <si>
    <t>KAMPIOENSCHAP VAN BELGIE : 1°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</si>
  <si>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</si>
  <si>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</si>
  <si>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</si>
  <si>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</si>
  <si>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</si>
  <si>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</si>
  <si>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</si>
  <si>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</si>
  <si>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</si>
  <si>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</si>
  <si>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</si>
  <si>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</t>
  </si>
  <si>
    <t>* DEELNEMERS</t>
  </si>
  <si>
    <t xml:space="preserve">Al deze wedstrijden worden gespeeld in </t>
  </si>
  <si>
    <t>KBC DOS Roeselare, Ardooiesteenweg 50 te Roeselare</t>
  </si>
  <si>
    <t>Tel.: 051/24.79.74.</t>
  </si>
  <si>
    <t>zaterdag 26 februari 2011 om 14u00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</si>
  <si>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</si>
  <si>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</si>
  <si>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</si>
  <si>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</si>
  <si>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</si>
  <si>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</si>
  <si>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</si>
  <si>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</si>
  <si>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</si>
  <si>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</si>
  <si>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2 &amp; 3/04/2011 in het district zuidwestvlaanderen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</si>
  <si>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</si>
  <si>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</si>
  <si>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februari 2011.</t>
  </si>
  <si>
    <t>uiterste speeldatum: zondag 27 februari 2011.</t>
  </si>
  <si>
    <t>www.kbbb-zwvl.be</t>
  </si>
  <si>
    <t>1-4  &amp;  2-3   ;  daarna W1-V2    V1-W2  ;  vervolgens W1-W2     V2-V1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</si>
</sst>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u val="single"/>
      <sz val="11"/>
      <color indexed="12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0"/>
      <name val="Arial"/>
      <family val="2"/>
    </font>
    <font>
      <b/>
      <u val="single"/>
      <sz val="11"/>
      <color theme="10"/>
      <name val="Comic Sans MS"/>
      <family val="4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3" borderId="1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6" fillId="33" borderId="0" xfId="55" applyFont="1" applyFill="1" applyBorder="1" applyAlignment="1">
      <alignment horizontal="left"/>
      <protection/>
    </xf>
    <xf numFmtId="0" fontId="7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1" fontId="5" fillId="33" borderId="0" xfId="55" applyNumberFormat="1" applyFont="1" applyFill="1" applyBorder="1" applyAlignment="1">
      <alignment horizontal="center"/>
      <protection/>
    </xf>
    <xf numFmtId="164" fontId="5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1" fontId="4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165" fontId="13" fillId="0" borderId="0" xfId="55" applyNumberFormat="1" applyFont="1" applyAlignment="1">
      <alignment horizontal="right"/>
      <protection/>
    </xf>
    <xf numFmtId="0" fontId="32" fillId="0" borderId="0" xfId="55" applyFont="1">
      <alignment/>
      <protection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5" applyFont="1" applyBorder="1" applyAlignment="1">
      <alignment horizontal="left"/>
      <protection/>
    </xf>
    <xf numFmtId="0" fontId="34" fillId="0" borderId="17" xfId="55" applyFont="1" applyBorder="1" applyAlignment="1">
      <alignment horizontal="left"/>
      <protection/>
    </xf>
    <xf numFmtId="0" fontId="35" fillId="0" borderId="17" xfId="55" applyFont="1" applyBorder="1">
      <alignment/>
      <protection/>
    </xf>
    <xf numFmtId="0" fontId="35" fillId="0" borderId="17" xfId="55" applyFont="1" applyBorder="1" applyAlignment="1">
      <alignment horizontal="left"/>
      <protection/>
    </xf>
    <xf numFmtId="0" fontId="35" fillId="0" borderId="17" xfId="55" applyFont="1" applyBorder="1" applyAlignment="1">
      <alignment horizontal="center"/>
      <protection/>
    </xf>
    <xf numFmtId="1" fontId="35" fillId="0" borderId="17" xfId="55" applyNumberFormat="1" applyFont="1" applyBorder="1" applyAlignment="1">
      <alignment horizontal="center"/>
      <protection/>
    </xf>
    <xf numFmtId="0" fontId="33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57" fillId="0" borderId="0" xfId="43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58" fillId="0" borderId="0" xfId="43" applyFont="1" applyAlignment="1" applyProtection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76200</xdr:rowOff>
    </xdr:from>
    <xdr:to>
      <xdr:col>2</xdr:col>
      <xdr:colOff>209550</xdr:colOff>
      <xdr:row>54</xdr:row>
      <xdr:rowOff>0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90587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52</xdr:row>
      <xdr:rowOff>19050</xdr:rowOff>
    </xdr:from>
    <xdr:to>
      <xdr:col>3</xdr:col>
      <xdr:colOff>514350</xdr:colOff>
      <xdr:row>54</xdr:row>
      <xdr:rowOff>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848725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51</xdr:row>
      <xdr:rowOff>171450</xdr:rowOff>
    </xdr:from>
    <xdr:to>
      <xdr:col>4</xdr:col>
      <xdr:colOff>476250</xdr:colOff>
      <xdr:row>54</xdr:row>
      <xdr:rowOff>28575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8810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7</xdr:col>
      <xdr:colOff>76200</xdr:colOff>
      <xdr:row>52</xdr:row>
      <xdr:rowOff>161925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829675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171450</xdr:rowOff>
    </xdr:from>
    <xdr:to>
      <xdr:col>7</xdr:col>
      <xdr:colOff>57150</xdr:colOff>
      <xdr:row>54</xdr:row>
      <xdr:rowOff>0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00112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52</xdr:row>
      <xdr:rowOff>28575</xdr:rowOff>
    </xdr:from>
    <xdr:to>
      <xdr:col>12</xdr:col>
      <xdr:colOff>247650</xdr:colOff>
      <xdr:row>54</xdr:row>
      <xdr:rowOff>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885825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52</xdr:row>
      <xdr:rowOff>9525</xdr:rowOff>
    </xdr:from>
    <xdr:to>
      <xdr:col>10</xdr:col>
      <xdr:colOff>57150</xdr:colOff>
      <xdr:row>53</xdr:row>
      <xdr:rowOff>171450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0" y="883920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52</xdr:row>
      <xdr:rowOff>0</xdr:rowOff>
    </xdr:from>
    <xdr:to>
      <xdr:col>13</xdr:col>
      <xdr:colOff>276225</xdr:colOff>
      <xdr:row>53</xdr:row>
      <xdr:rowOff>180975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82967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52</xdr:row>
      <xdr:rowOff>66675</xdr:rowOff>
    </xdr:from>
    <xdr:to>
      <xdr:col>14</xdr:col>
      <xdr:colOff>400050</xdr:colOff>
      <xdr:row>53</xdr:row>
      <xdr:rowOff>180975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0" y="889635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52</xdr:row>
      <xdr:rowOff>47625</xdr:rowOff>
    </xdr:from>
    <xdr:to>
      <xdr:col>15</xdr:col>
      <xdr:colOff>504825</xdr:colOff>
      <xdr:row>54</xdr:row>
      <xdr:rowOff>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86450" y="887730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zonden%20kalenders\afgewerkt\vl%20vk%201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7461</v>
          </cell>
          <cell r="B597" t="str">
            <v>GRIMON Johan</v>
          </cell>
          <cell r="C597" t="str">
            <v>DOS</v>
          </cell>
        </row>
        <row r="598">
          <cell r="A598">
            <v>7695</v>
          </cell>
          <cell r="B598" t="str">
            <v>ONBEKENT Michel</v>
          </cell>
          <cell r="C598" t="str">
            <v>DOS</v>
          </cell>
        </row>
        <row r="599">
          <cell r="A599">
            <v>7697</v>
          </cell>
          <cell r="B599" t="str">
            <v>GHESQUIERE Jozef</v>
          </cell>
          <cell r="C599" t="str">
            <v>DOS</v>
          </cell>
        </row>
        <row r="600">
          <cell r="A600">
            <v>8090</v>
          </cell>
          <cell r="B600" t="str">
            <v>VANLAUWE Stephan</v>
          </cell>
          <cell r="C600" t="str">
            <v>DOS</v>
          </cell>
        </row>
        <row r="601">
          <cell r="A601">
            <v>8140</v>
          </cell>
          <cell r="B601" t="str">
            <v>LYBEER Didier</v>
          </cell>
          <cell r="C601" t="str">
            <v>DOS</v>
          </cell>
        </row>
        <row r="602">
          <cell r="A602">
            <v>8736</v>
          </cell>
          <cell r="B602" t="str">
            <v>VEYS Renzo</v>
          </cell>
          <cell r="C602" t="str">
            <v>DOS</v>
          </cell>
        </row>
        <row r="603">
          <cell r="B603" t="str">
            <v>CHRISTIAENS Danny</v>
          </cell>
          <cell r="C603" t="str">
            <v>DOS</v>
          </cell>
        </row>
        <row r="604">
          <cell r="A604">
            <v>3807</v>
          </cell>
          <cell r="B604" t="str">
            <v>VERBRUGGHE Johan</v>
          </cell>
          <cell r="C604" t="str">
            <v>DOS</v>
          </cell>
        </row>
        <row r="605">
          <cell r="A605">
            <v>4693</v>
          </cell>
          <cell r="B605" t="str">
            <v>MOSTREY Peter</v>
          </cell>
          <cell r="C605" t="str">
            <v>DOS</v>
          </cell>
        </row>
        <row r="606">
          <cell r="A606">
            <v>4733</v>
          </cell>
          <cell r="B606" t="str">
            <v>NUYTTENS Gino</v>
          </cell>
          <cell r="C606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7499</v>
          </cell>
          <cell r="B614" t="str">
            <v>GRAYE André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7461</v>
          </cell>
          <cell r="B616" t="str">
            <v>GRIMON Johan</v>
          </cell>
          <cell r="C616" t="str">
            <v>K.GHOK</v>
          </cell>
        </row>
        <row r="617">
          <cell r="A617">
            <v>7538</v>
          </cell>
          <cell r="B617" t="str">
            <v>WERBROUCK Geert</v>
          </cell>
          <cell r="C617" t="str">
            <v>K.GHOK</v>
          </cell>
        </row>
        <row r="618">
          <cell r="A618">
            <v>5717</v>
          </cell>
          <cell r="B618" t="str">
            <v>AXC Dirk</v>
          </cell>
          <cell r="C618" t="str">
            <v>K.GHOK</v>
          </cell>
        </row>
        <row r="619">
          <cell r="A619">
            <v>4775</v>
          </cell>
          <cell r="B619" t="str">
            <v>GOETHALS Didier</v>
          </cell>
          <cell r="C619" t="str">
            <v>K.GHOK</v>
          </cell>
        </row>
        <row r="620">
          <cell r="A620">
            <v>7024</v>
          </cell>
          <cell r="B620" t="str">
            <v>HUYGHELIER Herman</v>
          </cell>
          <cell r="C620" t="str">
            <v>K.GHOK</v>
          </cell>
        </row>
        <row r="621">
          <cell r="A621">
            <v>8513</v>
          </cell>
          <cell r="B621" t="str">
            <v>DECOCK Johan</v>
          </cell>
          <cell r="C621" t="str">
            <v>K.GHOK</v>
          </cell>
        </row>
        <row r="622">
          <cell r="A622">
            <v>8702</v>
          </cell>
          <cell r="B622" t="str">
            <v>VAN DE VELDE August</v>
          </cell>
          <cell r="C622" t="str">
            <v>K.GHOK</v>
          </cell>
        </row>
        <row r="623">
          <cell r="A623" t="str">
            <v>NS</v>
          </cell>
          <cell r="B623" t="str">
            <v>STOCKMAN Lennie</v>
          </cell>
          <cell r="C623" t="str">
            <v>K.GHOK</v>
          </cell>
        </row>
        <row r="624">
          <cell r="A624">
            <v>6924</v>
          </cell>
          <cell r="B624" t="str">
            <v>VANRENTERGHEM J.P.</v>
          </cell>
          <cell r="C624" t="str">
            <v>K.GHOK</v>
          </cell>
        </row>
        <row r="625">
          <cell r="A625">
            <v>7823</v>
          </cell>
          <cell r="B625" t="str">
            <v>JOYE Robert</v>
          </cell>
          <cell r="C625" t="str">
            <v>K.GHOK</v>
          </cell>
        </row>
        <row r="628">
          <cell r="A628">
            <v>8705</v>
          </cell>
          <cell r="B628" t="str">
            <v>STEVENS Ilse</v>
          </cell>
          <cell r="C628" t="str">
            <v>DLS</v>
          </cell>
        </row>
        <row r="629">
          <cell r="A629">
            <v>8689</v>
          </cell>
          <cell r="B629" t="str">
            <v>DEWAELE Eddy</v>
          </cell>
          <cell r="C629" t="str">
            <v>DLS</v>
          </cell>
        </row>
        <row r="630">
          <cell r="A630">
            <v>8703</v>
          </cell>
          <cell r="B630" t="str">
            <v>CRAEYNEST David</v>
          </cell>
          <cell r="C630" t="str">
            <v>DLS</v>
          </cell>
        </row>
        <row r="631">
          <cell r="A631">
            <v>8704</v>
          </cell>
          <cell r="B631" t="str">
            <v>CALLENS Filip</v>
          </cell>
          <cell r="C631" t="str">
            <v>DLS</v>
          </cell>
        </row>
        <row r="632">
          <cell r="A632">
            <v>8690</v>
          </cell>
          <cell r="B632" t="str">
            <v>JOYE Rik</v>
          </cell>
          <cell r="C632" t="str">
            <v>DLS</v>
          </cell>
        </row>
        <row r="633">
          <cell r="A633">
            <v>5717</v>
          </cell>
          <cell r="B633" t="str">
            <v>ACX Dirk</v>
          </cell>
          <cell r="C633" t="str">
            <v>DLS</v>
          </cell>
        </row>
        <row r="635">
          <cell r="A635">
            <v>1118</v>
          </cell>
          <cell r="B635" t="str">
            <v>BECKERS Petrus</v>
          </cell>
          <cell r="C635" t="str">
            <v>BCSK</v>
          </cell>
        </row>
        <row r="636">
          <cell r="A636">
            <v>1215</v>
          </cell>
          <cell r="B636" t="str">
            <v>VAN KERCKHOVEN Dirk</v>
          </cell>
          <cell r="C636" t="str">
            <v>BCSK</v>
          </cell>
        </row>
        <row r="637">
          <cell r="A637">
            <v>4854</v>
          </cell>
          <cell r="B637" t="str">
            <v>ROSIER Peter</v>
          </cell>
          <cell r="C637" t="str">
            <v>BCSK</v>
          </cell>
        </row>
        <row r="638">
          <cell r="A638">
            <v>4894</v>
          </cell>
          <cell r="B638" t="str">
            <v>DAELMAN Walther</v>
          </cell>
          <cell r="C638" t="str">
            <v>BCSK</v>
          </cell>
        </row>
        <row r="639">
          <cell r="A639">
            <v>4895</v>
          </cell>
          <cell r="B639" t="str">
            <v>DE BLOCK Omer</v>
          </cell>
          <cell r="C639" t="str">
            <v>BCSK</v>
          </cell>
        </row>
        <row r="640">
          <cell r="A640">
            <v>6488</v>
          </cell>
          <cell r="B640" t="str">
            <v>DE WITTE Franky</v>
          </cell>
          <cell r="C640" t="str">
            <v>BCSK</v>
          </cell>
        </row>
        <row r="641">
          <cell r="A641">
            <v>6489</v>
          </cell>
          <cell r="B641" t="str">
            <v>DE WITTE Jeffrey</v>
          </cell>
          <cell r="C641" t="str">
            <v>BCSK</v>
          </cell>
        </row>
        <row r="642">
          <cell r="A642">
            <v>7810</v>
          </cell>
          <cell r="B642" t="str">
            <v>d'HAENS Peter</v>
          </cell>
          <cell r="C642" t="str">
            <v>BCSK</v>
          </cell>
        </row>
        <row r="643">
          <cell r="A643">
            <v>8073</v>
          </cell>
          <cell r="B643" t="str">
            <v>DE WITTE Tamara</v>
          </cell>
          <cell r="C643" t="str">
            <v>BCSK</v>
          </cell>
        </row>
        <row r="644">
          <cell r="A644">
            <v>8385</v>
          </cell>
          <cell r="B644" t="str">
            <v>GODAERT Johan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8673</v>
          </cell>
          <cell r="B646" t="str">
            <v>HEMEAER Chris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 t="str">
            <v>NS</v>
          </cell>
          <cell r="B648" t="str">
            <v>VEREYCKEN  Wannes</v>
          </cell>
          <cell r="C648" t="str">
            <v>BCSK</v>
          </cell>
        </row>
        <row r="649">
          <cell r="A649" t="str">
            <v>NS</v>
          </cell>
          <cell r="B649" t="str">
            <v>JANSSENS Dirk</v>
          </cell>
          <cell r="C649" t="str">
            <v>BCSK</v>
          </cell>
        </row>
        <row r="650">
          <cell r="A650">
            <v>4937</v>
          </cell>
          <cell r="B650" t="str">
            <v>LEEMANS Willy</v>
          </cell>
          <cell r="C650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BCSK</v>
          </cell>
        </row>
        <row r="653">
          <cell r="A653">
            <v>4853</v>
          </cell>
          <cell r="B653" t="str">
            <v>NOPPE Robert</v>
          </cell>
          <cell r="C653" t="str">
            <v>KGV</v>
          </cell>
        </row>
        <row r="654">
          <cell r="A654">
            <v>4865</v>
          </cell>
          <cell r="B654" t="str">
            <v>HAEGENS Willy</v>
          </cell>
          <cell r="C654" t="str">
            <v>KGV</v>
          </cell>
        </row>
        <row r="655">
          <cell r="A655">
            <v>4866</v>
          </cell>
          <cell r="B655" t="str">
            <v>MAES Georges</v>
          </cell>
          <cell r="C655" t="str">
            <v>KGV</v>
          </cell>
        </row>
        <row r="656">
          <cell r="A656">
            <v>4872</v>
          </cell>
          <cell r="B656" t="str">
            <v>VAN VOSSEL Danny</v>
          </cell>
          <cell r="C656" t="str">
            <v>KGV</v>
          </cell>
        </row>
        <row r="657">
          <cell r="A657">
            <v>4873</v>
          </cell>
          <cell r="B657" t="str">
            <v>VAN VOSSELEN Luc</v>
          </cell>
          <cell r="C657" t="str">
            <v>KGV</v>
          </cell>
        </row>
        <row r="658">
          <cell r="A658">
            <v>4937</v>
          </cell>
          <cell r="B658" t="str">
            <v>LEEMANS Willy</v>
          </cell>
          <cell r="C658" t="str">
            <v>KGV</v>
          </cell>
        </row>
        <row r="659">
          <cell r="A659">
            <v>5229</v>
          </cell>
          <cell r="B659" t="str">
            <v>VAN MELE Franky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6712</v>
          </cell>
          <cell r="B663" t="str">
            <v>SEGERS Didier</v>
          </cell>
          <cell r="C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KGV</v>
          </cell>
        </row>
        <row r="665">
          <cell r="A665" t="str">
            <v>NS</v>
          </cell>
          <cell r="B665" t="str">
            <v>VAN MEIRVENNE Nestor</v>
          </cell>
          <cell r="C665" t="str">
            <v>KGV</v>
          </cell>
        </row>
        <row r="669">
          <cell r="A669">
            <v>4845</v>
          </cell>
          <cell r="B669" t="str">
            <v>STEVENS Patrick</v>
          </cell>
          <cell r="C669" t="str">
            <v>BKH</v>
          </cell>
        </row>
        <row r="670">
          <cell r="A670">
            <v>4860</v>
          </cell>
          <cell r="B670" t="str">
            <v>WAUMAN Lezin</v>
          </cell>
          <cell r="C670" t="str">
            <v>BKH</v>
          </cell>
        </row>
        <row r="671">
          <cell r="A671">
            <v>4908</v>
          </cell>
          <cell r="B671" t="str">
            <v>DE BOECK René</v>
          </cell>
          <cell r="C671" t="str">
            <v>BKH</v>
          </cell>
        </row>
        <row r="672">
          <cell r="A672">
            <v>8677</v>
          </cell>
          <cell r="B672" t="str">
            <v>MAES Ilja</v>
          </cell>
          <cell r="C672" t="str">
            <v>BKH</v>
          </cell>
        </row>
        <row r="673">
          <cell r="A673">
            <v>7625</v>
          </cell>
          <cell r="B673" t="str">
            <v>PEETERS Dirk</v>
          </cell>
          <cell r="C673" t="str">
            <v>BKH</v>
          </cell>
        </row>
        <row r="674">
          <cell r="A674">
            <v>1294</v>
          </cell>
          <cell r="B674" t="str">
            <v>BACKMAN Werner</v>
          </cell>
          <cell r="C674" t="str">
            <v>BKH</v>
          </cell>
        </row>
        <row r="675">
          <cell r="A675">
            <v>8717</v>
          </cell>
          <cell r="B675" t="str">
            <v>VAN DEN EEDEN Kurt</v>
          </cell>
          <cell r="C675" t="str">
            <v>BKH</v>
          </cell>
        </row>
        <row r="676">
          <cell r="A676" t="str">
            <v>NS</v>
          </cell>
          <cell r="B676" t="str">
            <v>THIELENS Didier</v>
          </cell>
          <cell r="C676" t="str">
            <v>BKH</v>
          </cell>
        </row>
        <row r="681">
          <cell r="A681">
            <v>4405</v>
          </cell>
          <cell r="B681" t="str">
            <v>SCHIETTECATTE Yves</v>
          </cell>
          <cell r="C681" t="str">
            <v>K.SNBA</v>
          </cell>
        </row>
        <row r="682">
          <cell r="A682">
            <v>4584</v>
          </cell>
          <cell r="B682" t="str">
            <v>VANDERMEERSCH Jozef</v>
          </cell>
          <cell r="C682" t="str">
            <v>K.SNBA</v>
          </cell>
        </row>
        <row r="683">
          <cell r="A683">
            <v>4907</v>
          </cell>
          <cell r="B683" t="str">
            <v>CORNELISSEN Pierre</v>
          </cell>
          <cell r="C683" t="str">
            <v>K.SNBA</v>
          </cell>
        </row>
        <row r="684">
          <cell r="A684">
            <v>4909</v>
          </cell>
          <cell r="B684" t="str">
            <v>DE BOES Rudy</v>
          </cell>
          <cell r="C684" t="str">
            <v>K.SNBA</v>
          </cell>
        </row>
        <row r="685">
          <cell r="A685">
            <v>4913</v>
          </cell>
          <cell r="B685" t="str">
            <v>DE RUYTE Yvan</v>
          </cell>
          <cell r="C685" t="str">
            <v>K.SNBA</v>
          </cell>
        </row>
        <row r="686">
          <cell r="A686">
            <v>4916</v>
          </cell>
          <cell r="B686" t="str">
            <v>DE WITTE William</v>
          </cell>
          <cell r="C686" t="str">
            <v>K.SNBA</v>
          </cell>
        </row>
        <row r="687">
          <cell r="A687">
            <v>4918</v>
          </cell>
          <cell r="B687" t="str">
            <v>DERKINDEREN William</v>
          </cell>
          <cell r="C687" t="str">
            <v>K.SNBA</v>
          </cell>
        </row>
        <row r="688">
          <cell r="A688">
            <v>4922</v>
          </cell>
          <cell r="B688" t="str">
            <v>LAUREYS Wilfried</v>
          </cell>
          <cell r="C688" t="str">
            <v>K.SNBA</v>
          </cell>
        </row>
        <row r="689">
          <cell r="A689">
            <v>4926</v>
          </cell>
          <cell r="B689" t="str">
            <v>RHEEL Robert</v>
          </cell>
          <cell r="C689" t="str">
            <v>K.SNBA</v>
          </cell>
        </row>
        <row r="690">
          <cell r="A690">
            <v>4935</v>
          </cell>
          <cell r="B690" t="str">
            <v>WILLOCKX Freddy</v>
          </cell>
          <cell r="C690" t="str">
            <v>K.SNBA</v>
          </cell>
        </row>
        <row r="691">
          <cell r="A691">
            <v>4975</v>
          </cell>
          <cell r="B691" t="str">
            <v>VERHELST John</v>
          </cell>
          <cell r="C691" t="str">
            <v>K.SNBA</v>
          </cell>
        </row>
        <row r="692">
          <cell r="A692">
            <v>5727</v>
          </cell>
          <cell r="B692" t="str">
            <v>VAN GOETHEM Benny</v>
          </cell>
          <cell r="C692" t="str">
            <v>K.SNBA</v>
          </cell>
        </row>
        <row r="693">
          <cell r="A693">
            <v>6151</v>
          </cell>
          <cell r="B693" t="str">
            <v>VAN OVERSCHELDE Bonny</v>
          </cell>
          <cell r="C693" t="str">
            <v>K.SNBA</v>
          </cell>
        </row>
        <row r="694">
          <cell r="A694">
            <v>6743</v>
          </cell>
          <cell r="B694" t="str">
            <v>DE RUYTE Tom</v>
          </cell>
          <cell r="C694" t="str">
            <v>K.SNBA</v>
          </cell>
        </row>
        <row r="695">
          <cell r="A695">
            <v>7521</v>
          </cell>
          <cell r="B695" t="str">
            <v>VERBERT Edyy</v>
          </cell>
          <cell r="C695" t="str">
            <v>K.SNBA</v>
          </cell>
        </row>
        <row r="696">
          <cell r="A696">
            <v>7543</v>
          </cell>
          <cell r="B696" t="str">
            <v>GARITTE Gustaaf</v>
          </cell>
          <cell r="C696" t="str">
            <v>K.SNBA</v>
          </cell>
        </row>
        <row r="697">
          <cell r="A697">
            <v>7923</v>
          </cell>
          <cell r="B697" t="str">
            <v>VAN DEN BERGHE Roland</v>
          </cell>
          <cell r="C697" t="str">
            <v>K.SNBA</v>
          </cell>
        </row>
        <row r="698">
          <cell r="A698">
            <v>8078</v>
          </cell>
          <cell r="B698" t="str">
            <v>BAKKER John</v>
          </cell>
          <cell r="C698" t="str">
            <v>K.SNBA</v>
          </cell>
        </row>
        <row r="699">
          <cell r="A699">
            <v>8080</v>
          </cell>
          <cell r="B699" t="str">
            <v>POCHET Leo</v>
          </cell>
          <cell r="C699" t="str">
            <v>K.SNBA</v>
          </cell>
        </row>
        <row r="700">
          <cell r="A700">
            <v>8081</v>
          </cell>
          <cell r="B700" t="str">
            <v>SLEEBUS Eddy</v>
          </cell>
          <cell r="C700" t="str">
            <v>K.SNBA</v>
          </cell>
        </row>
        <row r="701">
          <cell r="A701">
            <v>8082</v>
          </cell>
          <cell r="B701" t="str">
            <v>WOUTERS Erik</v>
          </cell>
          <cell r="C701" t="str">
            <v>K.SNBA</v>
          </cell>
        </row>
        <row r="702">
          <cell r="A702">
            <v>8149</v>
          </cell>
          <cell r="B702" t="str">
            <v>D'HONDT Roland</v>
          </cell>
          <cell r="C702" t="str">
            <v>K.SNBA</v>
          </cell>
        </row>
        <row r="703">
          <cell r="A703">
            <v>8289</v>
          </cell>
          <cell r="B703" t="str">
            <v>VERBERT Filip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8346</v>
          </cell>
          <cell r="B705" t="str">
            <v>BRySSINCK Ronny</v>
          </cell>
          <cell r="C705" t="str">
            <v>K.SNBA</v>
          </cell>
        </row>
        <row r="706">
          <cell r="A706">
            <v>4958</v>
          </cell>
          <cell r="B706" t="str">
            <v>FOUBERT Benny</v>
          </cell>
          <cell r="C706" t="str">
            <v>K.SNBA</v>
          </cell>
        </row>
        <row r="707">
          <cell r="A707">
            <v>8414</v>
          </cell>
          <cell r="B707" t="str">
            <v>MAES Lucien</v>
          </cell>
          <cell r="C707" t="str">
            <v>K.SNBA</v>
          </cell>
        </row>
        <row r="708">
          <cell r="A708">
            <v>8332</v>
          </cell>
          <cell r="B708" t="str">
            <v>MUYSHONDT Robert</v>
          </cell>
          <cell r="C708" t="str">
            <v>K.SNBA</v>
          </cell>
        </row>
        <row r="709">
          <cell r="A709">
            <v>8481</v>
          </cell>
          <cell r="B709" t="str">
            <v>VAVOURAKIS Emmanouil</v>
          </cell>
          <cell r="C709" t="str">
            <v>K.SNBA</v>
          </cell>
        </row>
        <row r="710">
          <cell r="A710">
            <v>5430</v>
          </cell>
          <cell r="B710" t="str">
            <v>MUYLAERT Dirk</v>
          </cell>
          <cell r="C710" t="str">
            <v>K.SNBA</v>
          </cell>
        </row>
        <row r="711">
          <cell r="A711">
            <v>1168</v>
          </cell>
          <cell r="B711" t="str">
            <v>VAN BAEREL Ferdinand</v>
          </cell>
          <cell r="C711" t="str">
            <v>K.SNBA</v>
          </cell>
        </row>
        <row r="712">
          <cell r="A712">
            <v>1189</v>
          </cell>
          <cell r="B712" t="str">
            <v>DE CLEEN Gilbert</v>
          </cell>
          <cell r="C712" t="str">
            <v>K.SNBA</v>
          </cell>
        </row>
        <row r="713">
          <cell r="A713">
            <v>4978</v>
          </cell>
          <cell r="B713" t="str">
            <v>VERHEYDEN Marc</v>
          </cell>
          <cell r="C713" t="str">
            <v>K.SNBA</v>
          </cell>
        </row>
        <row r="714">
          <cell r="A714">
            <v>5732</v>
          </cell>
          <cell r="B714" t="str">
            <v>ILIANO FRANZ</v>
          </cell>
          <cell r="C714" t="str">
            <v>K.SNBA</v>
          </cell>
        </row>
        <row r="715">
          <cell r="A715" t="str">
            <v>NS</v>
          </cell>
          <cell r="B715" t="str">
            <v>NEYTS Pierre</v>
          </cell>
          <cell r="C715" t="str">
            <v>K.SNBA</v>
          </cell>
        </row>
        <row r="716">
          <cell r="A716" t="str">
            <v>NS</v>
          </cell>
          <cell r="B716" t="str">
            <v>RAES Wim</v>
          </cell>
          <cell r="C716" t="str">
            <v>K.SNBA</v>
          </cell>
        </row>
        <row r="717">
          <cell r="A717" t="str">
            <v>NS </v>
          </cell>
          <cell r="B717" t="str">
            <v>SUY Luc</v>
          </cell>
          <cell r="C717" t="str">
            <v>K.SNBA</v>
          </cell>
        </row>
        <row r="718">
          <cell r="A718">
            <v>7562</v>
          </cell>
          <cell r="B718" t="str">
            <v>THUY Marc</v>
          </cell>
          <cell r="C718" t="str">
            <v>K.SNBA</v>
          </cell>
        </row>
        <row r="721">
          <cell r="A721">
            <v>1187</v>
          </cell>
          <cell r="B721" t="str">
            <v>DE BRUIJN Jean-Paul</v>
          </cell>
          <cell r="C721" t="str">
            <v>QU</v>
          </cell>
        </row>
        <row r="722">
          <cell r="A722">
            <v>1329</v>
          </cell>
          <cell r="B722" t="str">
            <v>COENEN Philip</v>
          </cell>
          <cell r="C722" t="str">
            <v>QU</v>
          </cell>
        </row>
        <row r="723">
          <cell r="A723">
            <v>4848</v>
          </cell>
          <cell r="B723" t="str">
            <v>VERVAET Luc</v>
          </cell>
          <cell r="C723" t="str">
            <v>QU</v>
          </cell>
        </row>
        <row r="724">
          <cell r="A724">
            <v>4880</v>
          </cell>
          <cell r="B724" t="str">
            <v>VAN LANDEGHEM Urbain</v>
          </cell>
          <cell r="C724" t="str">
            <v>QU</v>
          </cell>
        </row>
        <row r="725">
          <cell r="A725">
            <v>4945</v>
          </cell>
          <cell r="B725" t="str">
            <v>BUYLE Hubert</v>
          </cell>
          <cell r="C725" t="str">
            <v>QU</v>
          </cell>
        </row>
        <row r="726">
          <cell r="A726">
            <v>4948</v>
          </cell>
          <cell r="B726" t="str">
            <v>DE BELEYR Gilbert</v>
          </cell>
          <cell r="C726" t="str">
            <v>QU</v>
          </cell>
        </row>
        <row r="727">
          <cell r="A727">
            <v>4952</v>
          </cell>
          <cell r="B727" t="str">
            <v>DE SAEGER Dany</v>
          </cell>
          <cell r="C727" t="str">
            <v>QU</v>
          </cell>
        </row>
        <row r="728">
          <cell r="A728">
            <v>4961</v>
          </cell>
          <cell r="B728" t="str">
            <v>JACOBS William</v>
          </cell>
          <cell r="C728" t="str">
            <v>QU</v>
          </cell>
        </row>
        <row r="729">
          <cell r="A729">
            <v>4967</v>
          </cell>
          <cell r="B729" t="str">
            <v>SCHEPENS Remi</v>
          </cell>
          <cell r="C729" t="str">
            <v>QU</v>
          </cell>
        </row>
        <row r="730">
          <cell r="A730">
            <v>4516</v>
          </cell>
          <cell r="B730" t="str">
            <v>FEYS Gunter</v>
          </cell>
          <cell r="C730" t="str">
            <v>QU</v>
          </cell>
        </row>
        <row r="731">
          <cell r="A731">
            <v>4977</v>
          </cell>
          <cell r="B731" t="str">
            <v>VLERICK Dirk</v>
          </cell>
          <cell r="C731" t="str">
            <v>QU</v>
          </cell>
        </row>
        <row r="732">
          <cell r="A732">
            <v>5733</v>
          </cell>
          <cell r="B732" t="str">
            <v>VAN BRUYSSEL Rony</v>
          </cell>
          <cell r="C732" t="str">
            <v>QU</v>
          </cell>
        </row>
        <row r="733">
          <cell r="A733">
            <v>5747</v>
          </cell>
          <cell r="B733" t="str">
            <v>SAEY Etienne</v>
          </cell>
          <cell r="C733" t="str">
            <v>QU</v>
          </cell>
        </row>
        <row r="734">
          <cell r="A734">
            <v>4964</v>
          </cell>
          <cell r="B734" t="str">
            <v>RAEMDONCK Honoré</v>
          </cell>
          <cell r="C734" t="str">
            <v>QU</v>
          </cell>
        </row>
        <row r="735">
          <cell r="A735">
            <v>6931</v>
          </cell>
          <cell r="B735" t="str">
            <v>DALLINGA Berry</v>
          </cell>
          <cell r="C735" t="str">
            <v>QU</v>
          </cell>
        </row>
        <row r="736">
          <cell r="A736">
            <v>6219</v>
          </cell>
          <cell r="B736" t="str">
            <v>RAEMDONCK Tomy</v>
          </cell>
          <cell r="C736" t="str">
            <v>QU</v>
          </cell>
        </row>
        <row r="737">
          <cell r="A737">
            <v>7530</v>
          </cell>
          <cell r="B737" t="str">
            <v>VLERICK Mathieu</v>
          </cell>
          <cell r="C737" t="str">
            <v>QU</v>
          </cell>
        </row>
        <row r="738">
          <cell r="A738">
            <v>7897</v>
          </cell>
          <cell r="B738" t="str">
            <v>STUER Eddy</v>
          </cell>
          <cell r="C738" t="str">
            <v>QU</v>
          </cell>
        </row>
        <row r="739">
          <cell r="A739">
            <v>4950</v>
          </cell>
          <cell r="B739" t="str">
            <v>DE CONINCK Achille</v>
          </cell>
          <cell r="C739" t="str">
            <v>QU</v>
          </cell>
        </row>
        <row r="740">
          <cell r="A740" t="str">
            <v>4282B</v>
          </cell>
          <cell r="B740" t="str">
            <v>DE BACKER Peter</v>
          </cell>
          <cell r="C740" t="str">
            <v>QU</v>
          </cell>
        </row>
        <row r="741">
          <cell r="A741" t="str">
            <v>4432B</v>
          </cell>
          <cell r="B741" t="str">
            <v>BAETE Jean-PIERRE</v>
          </cell>
          <cell r="C741" t="str">
            <v>QU</v>
          </cell>
        </row>
        <row r="742">
          <cell r="A742">
            <v>8500</v>
          </cell>
          <cell r="B742" t="str">
            <v>WATERSCHOOT G</v>
          </cell>
          <cell r="C742" t="str">
            <v>QU</v>
          </cell>
        </row>
        <row r="743">
          <cell r="A743">
            <v>8683</v>
          </cell>
          <cell r="B743" t="str">
            <v>D'HONDT Luc</v>
          </cell>
          <cell r="C743" t="str">
            <v>QU</v>
          </cell>
        </row>
        <row r="744">
          <cell r="A744">
            <v>4505</v>
          </cell>
          <cell r="B744" t="str">
            <v>BRACKE Peter</v>
          </cell>
          <cell r="C744" t="str">
            <v>QU</v>
          </cell>
        </row>
        <row r="745">
          <cell r="A745">
            <v>8026</v>
          </cell>
          <cell r="B745" t="str">
            <v>HOFMAN Glen</v>
          </cell>
          <cell r="C745" t="str">
            <v>QU</v>
          </cell>
        </row>
        <row r="746">
          <cell r="A746" t="str">
            <v>5727C</v>
          </cell>
          <cell r="B746" t="str">
            <v>VAN GOETHEM Benny</v>
          </cell>
          <cell r="C746" t="str">
            <v>QU</v>
          </cell>
        </row>
        <row r="747">
          <cell r="A747">
            <v>8520</v>
          </cell>
          <cell r="B747" t="str">
            <v>JACOBS Johan</v>
          </cell>
          <cell r="C747" t="str">
            <v>QU</v>
          </cell>
        </row>
        <row r="748">
          <cell r="A748">
            <v>4550</v>
          </cell>
          <cell r="B748" t="str">
            <v>KESTELOOT Patrick</v>
          </cell>
          <cell r="C748" t="str">
            <v>QU</v>
          </cell>
        </row>
        <row r="749">
          <cell r="A749">
            <v>5237</v>
          </cell>
          <cell r="B749" t="str">
            <v>DE BELEYR Gunther</v>
          </cell>
          <cell r="C749" t="str">
            <v>QU</v>
          </cell>
        </row>
        <row r="750">
          <cell r="A750">
            <v>8682</v>
          </cell>
          <cell r="B750" t="str">
            <v>TEMPELS André</v>
          </cell>
          <cell r="C750" t="str">
            <v>QU</v>
          </cell>
        </row>
        <row r="751">
          <cell r="A751">
            <v>8746</v>
          </cell>
          <cell r="B751" t="str">
            <v>PEERSMAN Luc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7529</v>
          </cell>
          <cell r="B753" t="str">
            <v>VASSEUR Patrick</v>
          </cell>
          <cell r="C75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2">
      <selection activeCell="E34" sqref="E34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12"/>
      <c r="P2" s="14"/>
    </row>
    <row r="3" spans="1:16" ht="15">
      <c r="A3" s="15"/>
      <c r="B3" s="16"/>
      <c r="C3" s="17"/>
      <c r="D3" s="18"/>
      <c r="E3" s="18"/>
      <c r="F3" s="19"/>
      <c r="G3" s="20"/>
      <c r="H3" s="20"/>
      <c r="I3" s="20"/>
      <c r="J3" s="20"/>
      <c r="K3" s="21"/>
      <c r="L3" s="20"/>
      <c r="M3" s="13"/>
      <c r="N3" s="13"/>
      <c r="O3" s="22"/>
      <c r="P3" s="14"/>
    </row>
    <row r="4" spans="1:16" ht="15.75" thickBot="1">
      <c r="A4" s="23"/>
      <c r="B4" s="85" t="s">
        <v>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88" t="s">
        <v>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ht="6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4774</v>
      </c>
      <c r="D10" s="32" t="str">
        <f>VLOOKUP(C10,'[1]LEDEN'!A:C,2,FALSE)</f>
        <v>DUYCK Peter</v>
      </c>
      <c r="F10" s="24" t="str">
        <f>VLOOKUP(C10,'[1]LEDEN'!A:C,3,FALSE)</f>
        <v>DOS</v>
      </c>
      <c r="J10" s="24">
        <v>7</v>
      </c>
      <c r="K10" s="33">
        <v>168</v>
      </c>
      <c r="L10" s="24">
        <v>211</v>
      </c>
      <c r="M10" s="34">
        <f aca="true" t="shared" si="0" ref="M10:M19">IF(L10&lt;&gt;"",(K10/L10)-0.0005,"")</f>
        <v>0.7957085308056873</v>
      </c>
      <c r="N10" s="24">
        <v>7</v>
      </c>
      <c r="O10" s="24" t="str">
        <f>IF(M10&lt;0.79,"OG",IF(AND(M10&gt;=0.79,M10&lt;0.975),"MG",IF(M10&gt;=0.975,"PR","")))</f>
        <v>MG</v>
      </c>
    </row>
    <row r="11" spans="2:15" ht="15">
      <c r="B11">
        <f>B10+1</f>
        <v>2</v>
      </c>
      <c r="C11" s="31">
        <v>4730</v>
      </c>
      <c r="D11" s="32" t="str">
        <f>VLOOKUP(C11,'[1]LEDEN'!A:C,2,FALSE)</f>
        <v>LAGAGE Roger</v>
      </c>
      <c r="F11" s="24" t="str">
        <f>VLOOKUP(C11,'[1]LEDEN'!A:C,3,FALSE)</f>
        <v>KK</v>
      </c>
      <c r="J11" s="24">
        <v>6</v>
      </c>
      <c r="K11" s="33">
        <v>161</v>
      </c>
      <c r="L11" s="24">
        <v>198</v>
      </c>
      <c r="M11" s="34">
        <f t="shared" si="0"/>
        <v>0.8126313131313132</v>
      </c>
      <c r="N11" s="24">
        <v>6</v>
      </c>
      <c r="O11" s="24" t="str">
        <f aca="true" t="shared" si="1" ref="O11:O19">IF(M11&lt;0.79,"OG",IF(AND(M11&gt;=0.79,M11&lt;0.975),"MG",IF(M11&gt;=0.975,"PR","")))</f>
        <v>MG</v>
      </c>
    </row>
    <row r="12" spans="2:15" ht="15">
      <c r="B12">
        <f aca="true" t="shared" si="2" ref="B12:B19">B11+1</f>
        <v>3</v>
      </c>
      <c r="C12" s="31">
        <v>8425</v>
      </c>
      <c r="D12" s="32" t="str">
        <f>VLOOKUP(C12,'[1]LEDEN'!A:C,2,FALSE)</f>
        <v>MILLET Michel</v>
      </c>
      <c r="F12" s="24" t="str">
        <f>VLOOKUP(C12,'[1]LEDEN'!A:C,3,FALSE)</f>
        <v>KK</v>
      </c>
      <c r="J12" s="24">
        <v>6</v>
      </c>
      <c r="K12" s="33">
        <v>154</v>
      </c>
      <c r="L12" s="24">
        <v>219</v>
      </c>
      <c r="M12" s="34">
        <f t="shared" si="0"/>
        <v>0.7026963470319635</v>
      </c>
      <c r="N12" s="24">
        <v>6</v>
      </c>
      <c r="O12" s="24" t="str">
        <f t="shared" si="1"/>
        <v>OG</v>
      </c>
    </row>
    <row r="13" spans="2:15" ht="15">
      <c r="B13">
        <f t="shared" si="2"/>
        <v>4</v>
      </c>
      <c r="C13" s="31">
        <v>4763</v>
      </c>
      <c r="D13" s="32" t="str">
        <f>VLOOKUP(C13,'[1]LEDEN'!A:C,2,FALSE)</f>
        <v>CASTELEYN Rik</v>
      </c>
      <c r="F13" s="24" t="str">
        <f>VLOOKUP(C13,'[1]LEDEN'!A:C,3,FALSE)</f>
        <v>DOS</v>
      </c>
      <c r="J13" s="24">
        <v>5</v>
      </c>
      <c r="K13" s="33">
        <v>164</v>
      </c>
      <c r="L13" s="24">
        <v>238</v>
      </c>
      <c r="M13" s="34">
        <f t="shared" si="0"/>
        <v>0.6885756302521009</v>
      </c>
      <c r="N13" s="24">
        <v>6</v>
      </c>
      <c r="O13" s="24" t="str">
        <f t="shared" si="1"/>
        <v>OG</v>
      </c>
    </row>
    <row r="14" spans="2:15" ht="15">
      <c r="B14">
        <f t="shared" si="2"/>
        <v>5</v>
      </c>
      <c r="C14" s="31">
        <v>4784</v>
      </c>
      <c r="D14" s="32" t="str">
        <f>VLOOKUP(C14,'[1]LEDEN'!A:C,2,FALSE)</f>
        <v>WYBAILLIE Carl</v>
      </c>
      <c r="F14" s="24" t="str">
        <f>VLOOKUP(C14,'[1]LEDEN'!A:C,3,FALSE)</f>
        <v>DOS</v>
      </c>
      <c r="J14" s="24">
        <v>4</v>
      </c>
      <c r="K14" s="33">
        <v>142</v>
      </c>
      <c r="L14" s="24">
        <v>216</v>
      </c>
      <c r="M14" s="34">
        <f t="shared" si="0"/>
        <v>0.6569074074074075</v>
      </c>
      <c r="N14" s="24">
        <v>8</v>
      </c>
      <c r="O14" s="24" t="str">
        <f t="shared" si="1"/>
        <v>OG</v>
      </c>
    </row>
    <row r="15" spans="2:15" ht="15">
      <c r="B15">
        <f t="shared" si="2"/>
        <v>6</v>
      </c>
      <c r="C15" s="31">
        <v>4766</v>
      </c>
      <c r="D15" s="32" t="str">
        <f>VLOOKUP(C15,'[1]LEDEN'!A:C,2,FALSE)</f>
        <v>DEBRUYNE Willy</v>
      </c>
      <c r="F15" s="24" t="str">
        <f>VLOOKUP(C15,'[1]LEDEN'!A:C,3,FALSE)</f>
        <v>DOS</v>
      </c>
      <c r="J15" s="24">
        <v>4</v>
      </c>
      <c r="K15" s="33">
        <v>142</v>
      </c>
      <c r="L15" s="24">
        <v>218</v>
      </c>
      <c r="M15" s="34">
        <f t="shared" si="0"/>
        <v>0.6508761467889909</v>
      </c>
      <c r="N15" s="24">
        <v>5</v>
      </c>
      <c r="O15" s="24" t="str">
        <f t="shared" si="1"/>
        <v>OG</v>
      </c>
    </row>
    <row r="16" spans="2:15" ht="15">
      <c r="B16">
        <f t="shared" si="2"/>
        <v>7</v>
      </c>
      <c r="C16" s="31">
        <v>4776</v>
      </c>
      <c r="D16" s="32" t="str">
        <f>VLOOKUP(C16,'[1]LEDEN'!A:C,2,FALSE)</f>
        <v>HOUTHAEVE Jean-Marie</v>
      </c>
      <c r="F16" s="24" t="str">
        <f>VLOOKUP(C16,'[1]LEDEN'!A:C,3,FALSE)</f>
        <v>DOS</v>
      </c>
      <c r="J16" s="24">
        <v>2</v>
      </c>
      <c r="K16" s="33">
        <v>141</v>
      </c>
      <c r="L16" s="24">
        <v>184</v>
      </c>
      <c r="M16" s="34">
        <f t="shared" si="0"/>
        <v>0.765804347826087</v>
      </c>
      <c r="N16" s="24">
        <v>5</v>
      </c>
      <c r="O16" s="24" t="str">
        <f t="shared" si="1"/>
        <v>OG</v>
      </c>
    </row>
    <row r="17" spans="2:15" ht="15">
      <c r="B17">
        <f t="shared" si="2"/>
        <v>8</v>
      </c>
      <c r="C17" s="31">
        <v>4733</v>
      </c>
      <c r="D17" s="32" t="str">
        <f>VLOOKUP(C17,'[1]LEDEN'!A:C,2,FALSE)</f>
        <v>NUYTTENS Gino</v>
      </c>
      <c r="F17" s="24" t="str">
        <f>VLOOKUP(C17,'[1]LEDEN'!A:C,3,FALSE)</f>
        <v>DOS</v>
      </c>
      <c r="J17" s="24">
        <v>2</v>
      </c>
      <c r="K17" s="33">
        <v>141</v>
      </c>
      <c r="L17" s="24">
        <v>217</v>
      </c>
      <c r="M17" s="34">
        <f t="shared" si="0"/>
        <v>0.6492695852534562</v>
      </c>
      <c r="N17" s="24">
        <v>7</v>
      </c>
      <c r="O17" s="24" t="str">
        <f t="shared" si="1"/>
        <v>OG</v>
      </c>
    </row>
    <row r="18" spans="2:15" ht="15">
      <c r="B18">
        <f t="shared" si="2"/>
        <v>9</v>
      </c>
      <c r="C18" s="31">
        <v>6730</v>
      </c>
      <c r="D18" s="32" t="str">
        <f>VLOOKUP(C18,'[1]LEDEN'!A:C,2,FALSE)</f>
        <v>DENOULET Johan</v>
      </c>
      <c r="F18" s="24" t="str">
        <f>VLOOKUP(C18,'[1]LEDEN'!A:C,3,FALSE)</f>
        <v>KK</v>
      </c>
      <c r="J18" s="24">
        <v>2</v>
      </c>
      <c r="K18" s="33">
        <v>135</v>
      </c>
      <c r="L18" s="24">
        <v>211</v>
      </c>
      <c r="M18" s="34">
        <f t="shared" si="0"/>
        <v>0.6393104265402844</v>
      </c>
      <c r="N18" s="24">
        <v>7</v>
      </c>
      <c r="O18" s="24" t="str">
        <f t="shared" si="1"/>
        <v>OG</v>
      </c>
    </row>
    <row r="19" spans="2:15" ht="15">
      <c r="B19">
        <f t="shared" si="2"/>
        <v>10</v>
      </c>
      <c r="C19" s="31">
        <v>4778</v>
      </c>
      <c r="D19" s="32" t="str">
        <f>VLOOKUP(C19,'[1]LEDEN'!A:C,2,FALSE)</f>
        <v>LEYN Philippe</v>
      </c>
      <c r="F19" s="24" t="str">
        <f>VLOOKUP(C19,'[1]LEDEN'!A:C,3,FALSE)</f>
        <v>DOS</v>
      </c>
      <c r="J19" s="24">
        <v>2</v>
      </c>
      <c r="K19" s="33">
        <v>159</v>
      </c>
      <c r="L19" s="24">
        <v>228</v>
      </c>
      <c r="M19" s="34">
        <f t="shared" si="0"/>
        <v>0.6968684210526316</v>
      </c>
      <c r="N19" s="24">
        <v>6</v>
      </c>
      <c r="O19" s="24" t="str">
        <f t="shared" si="1"/>
        <v>OG</v>
      </c>
    </row>
    <row r="20" ht="6" customHeight="1"/>
    <row r="21" spans="2:16" ht="23.25">
      <c r="B21" s="89" t="s">
        <v>16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 ht="15">
      <c r="B22" s="35" t="s">
        <v>17</v>
      </c>
      <c r="D22" s="36"/>
      <c r="O22"/>
      <c r="P22" s="24"/>
    </row>
    <row r="23" spans="2:16" ht="15">
      <c r="B23">
        <v>1</v>
      </c>
      <c r="C23" s="31">
        <v>4730</v>
      </c>
      <c r="D23" s="32" t="str">
        <f>VLOOKUP(C23,'[1]LEDEN'!A:C,2,FALSE)</f>
        <v>LAGAGE Roger</v>
      </c>
      <c r="F23" s="24" t="str">
        <f>VLOOKUP(C23,'[1]LEDEN'!A:C,3,FALSE)</f>
        <v>KK</v>
      </c>
      <c r="H23" s="37" t="s">
        <v>18</v>
      </c>
      <c r="O23"/>
      <c r="P23" s="24"/>
    </row>
    <row r="24" spans="2:16" ht="15">
      <c r="B24">
        <v>2</v>
      </c>
      <c r="C24" s="24">
        <v>4774</v>
      </c>
      <c r="D24" s="32" t="str">
        <f>VLOOKUP(C24,'[1]LEDEN'!A:C,2,FALSE)</f>
        <v>DUYCK Peter</v>
      </c>
      <c r="F24" s="24" t="str">
        <f>VLOOKUP(C24,'[1]LEDEN'!A:C,3,FALSE)</f>
        <v>DOS</v>
      </c>
      <c r="H24" s="37" t="s">
        <v>19</v>
      </c>
      <c r="O24"/>
      <c r="P24" s="24"/>
    </row>
    <row r="25" spans="2:16" ht="15">
      <c r="B25">
        <v>3</v>
      </c>
      <c r="C25" s="24">
        <v>4763</v>
      </c>
      <c r="D25" s="32" t="str">
        <f>VLOOKUP(C25,'[1]LEDEN'!A:C,2,FALSE)</f>
        <v>CASTELEYN Rik</v>
      </c>
      <c r="F25" s="24" t="str">
        <f>VLOOKUP(C25,'[1]LEDEN'!A:C,3,FALSE)</f>
        <v>DOS</v>
      </c>
      <c r="H25" s="37" t="s">
        <v>20</v>
      </c>
      <c r="O25"/>
      <c r="P25" s="24"/>
    </row>
    <row r="26" spans="2:16" ht="15">
      <c r="B26">
        <v>4</v>
      </c>
      <c r="C26" s="24">
        <v>4784</v>
      </c>
      <c r="D26" s="32" t="str">
        <f>VLOOKUP(C26,'[1]LEDEN'!A:C,2,FALSE)</f>
        <v>WYBAILLIE Carl</v>
      </c>
      <c r="F26" s="24" t="str">
        <f>VLOOKUP(C26,'[1]LEDEN'!A:C,3,FALSE)</f>
        <v>DOS</v>
      </c>
      <c r="H26" s="37" t="s">
        <v>21</v>
      </c>
      <c r="O26"/>
      <c r="P26" s="24"/>
    </row>
    <row r="27" spans="2:16" ht="6" customHeight="1">
      <c r="B27"/>
      <c r="C27" s="24"/>
      <c r="O27"/>
      <c r="P27" s="24"/>
    </row>
    <row r="28" spans="2:16" ht="15">
      <c r="B28" s="38" t="s">
        <v>22</v>
      </c>
      <c r="C28" s="39"/>
      <c r="D28" s="40"/>
      <c r="E28" s="41">
        <v>42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9"/>
    </row>
    <row r="29" spans="2:16" ht="6" customHeight="1">
      <c r="B29" s="40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9"/>
    </row>
    <row r="30" spans="2:16" ht="15">
      <c r="B30" s="41" t="s">
        <v>23</v>
      </c>
      <c r="C30" s="39"/>
      <c r="D30" s="40"/>
      <c r="E30" s="42" t="s">
        <v>24</v>
      </c>
      <c r="F30" s="43"/>
      <c r="G30" s="44"/>
      <c r="H30" s="44"/>
      <c r="I30" s="44"/>
      <c r="J30" s="44"/>
      <c r="K30" s="44"/>
      <c r="L30" s="40"/>
      <c r="M30" s="45">
        <v>0.79</v>
      </c>
      <c r="N30" s="40"/>
      <c r="O30" s="40"/>
      <c r="P30" s="39"/>
    </row>
    <row r="31" spans="2:16" ht="15">
      <c r="B31" s="39"/>
      <c r="C31" s="40"/>
      <c r="D31" s="40"/>
      <c r="E31" s="46" t="s">
        <v>25</v>
      </c>
      <c r="F31" s="40"/>
      <c r="G31" s="40"/>
      <c r="H31" s="40"/>
      <c r="I31" s="40"/>
      <c r="J31" s="40"/>
      <c r="K31" s="40"/>
      <c r="L31" s="40"/>
      <c r="M31" s="45">
        <v>0.79</v>
      </c>
      <c r="N31" s="40"/>
      <c r="O31" s="39"/>
      <c r="P31" s="40"/>
    </row>
    <row r="32" spans="2:16" ht="6" customHeight="1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9"/>
      <c r="P32" s="40"/>
    </row>
    <row r="33" spans="2:16" ht="15">
      <c r="B33" s="38" t="s">
        <v>26</v>
      </c>
      <c r="C33" s="40"/>
      <c r="D33" s="40"/>
      <c r="E33" t="s">
        <v>38</v>
      </c>
      <c r="F33" s="40"/>
      <c r="G33" s="40"/>
      <c r="H33" s="40"/>
      <c r="I33" s="40"/>
      <c r="J33" s="40"/>
      <c r="K33" s="40"/>
      <c r="L33" s="40"/>
      <c r="M33" s="40"/>
      <c r="N33" s="40"/>
      <c r="O33" s="39"/>
      <c r="P33" s="40"/>
    </row>
    <row r="34" spans="2:16" ht="6.7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9"/>
      <c r="P34" s="40"/>
    </row>
    <row r="35" spans="2:16" ht="15">
      <c r="B35" s="43" t="s">
        <v>27</v>
      </c>
      <c r="C35" s="40"/>
      <c r="D35" s="47"/>
      <c r="E35" s="47"/>
      <c r="F35" s="48"/>
      <c r="G35" s="49"/>
      <c r="H35" s="49"/>
      <c r="I35" s="49"/>
      <c r="J35" s="49"/>
      <c r="K35" s="50"/>
      <c r="L35" s="49"/>
      <c r="M35" s="47"/>
      <c r="N35" s="40"/>
      <c r="O35" s="39"/>
      <c r="P35" s="40"/>
    </row>
    <row r="36" spans="2:16" ht="6" customHeight="1">
      <c r="B36" s="49"/>
      <c r="C36" s="51"/>
      <c r="D36" s="47"/>
      <c r="E36" s="40"/>
      <c r="F36" s="40"/>
      <c r="G36" s="40"/>
      <c r="H36" s="40"/>
      <c r="I36" s="40"/>
      <c r="J36" s="40"/>
      <c r="K36" s="52"/>
      <c r="L36" s="40"/>
      <c r="M36" s="40"/>
      <c r="N36" s="40"/>
      <c r="O36" s="39"/>
      <c r="P36" s="40"/>
    </row>
    <row r="37" spans="2:16" ht="15">
      <c r="B37" s="53" t="s">
        <v>28</v>
      </c>
      <c r="C37" s="40"/>
      <c r="D37" s="40"/>
      <c r="E37" s="53"/>
      <c r="F37" s="53" t="s">
        <v>29</v>
      </c>
      <c r="G37" s="54"/>
      <c r="H37" s="53"/>
      <c r="I37" s="55"/>
      <c r="J37" s="55"/>
      <c r="K37" s="56"/>
      <c r="L37" s="53" t="s">
        <v>30</v>
      </c>
      <c r="M37" s="55"/>
      <c r="N37" s="53"/>
      <c r="O37" s="47"/>
      <c r="P37" s="40"/>
    </row>
    <row r="38" spans="2:16" ht="6" customHeight="1">
      <c r="B38" s="49"/>
      <c r="C38" s="40"/>
      <c r="D38" s="40"/>
      <c r="E38" s="53"/>
      <c r="F38" s="54"/>
      <c r="G38" s="54"/>
      <c r="H38" s="53"/>
      <c r="I38" s="55"/>
      <c r="J38" s="55"/>
      <c r="K38" s="56"/>
      <c r="L38" s="53"/>
      <c r="M38" s="55"/>
      <c r="N38" s="53"/>
      <c r="O38" s="47"/>
      <c r="P38" s="40"/>
    </row>
    <row r="39" spans="2:16" ht="15">
      <c r="B39" s="43" t="s">
        <v>31</v>
      </c>
      <c r="C39" s="53"/>
      <c r="D39" s="47"/>
      <c r="E39" s="47"/>
      <c r="F39" s="48"/>
      <c r="G39" s="49"/>
      <c r="H39" s="49"/>
      <c r="I39" s="49"/>
      <c r="J39" s="49"/>
      <c r="K39" s="50"/>
      <c r="L39" s="48"/>
      <c r="M39" s="47"/>
      <c r="N39" s="40"/>
      <c r="O39" s="39"/>
      <c r="P39" s="40"/>
    </row>
    <row r="40" spans="2:16" ht="15">
      <c r="B40" s="43" t="s">
        <v>32</v>
      </c>
      <c r="C40" s="53"/>
      <c r="D40" s="47"/>
      <c r="E40" s="47"/>
      <c r="F40" s="48"/>
      <c r="G40" s="49"/>
      <c r="H40" s="49"/>
      <c r="I40" s="49"/>
      <c r="J40" s="49"/>
      <c r="K40" s="50"/>
      <c r="L40" s="48"/>
      <c r="M40" s="47"/>
      <c r="N40" s="40"/>
      <c r="O40" s="39"/>
      <c r="P40" s="40"/>
    </row>
    <row r="41" spans="2:16" ht="6" customHeight="1">
      <c r="B41" s="57"/>
      <c r="C41" s="58"/>
      <c r="D41" s="59"/>
      <c r="E41" s="59"/>
      <c r="F41" s="60"/>
      <c r="G41" s="61"/>
      <c r="H41" s="61"/>
      <c r="I41" s="61"/>
      <c r="J41" s="61"/>
      <c r="K41" s="62"/>
      <c r="L41" s="60"/>
      <c r="M41" s="63"/>
      <c r="N41" s="64"/>
      <c r="O41" s="65"/>
      <c r="P41" s="64"/>
    </row>
    <row r="42" spans="2:16" ht="15">
      <c r="B42" s="66" t="s">
        <v>33</v>
      </c>
      <c r="C42" s="67"/>
      <c r="D42" s="68"/>
      <c r="E42" s="68"/>
      <c r="F42" s="69"/>
      <c r="G42" s="70"/>
      <c r="H42" s="70"/>
      <c r="I42" s="70"/>
      <c r="J42" s="70"/>
      <c r="K42" s="71"/>
      <c r="L42" s="69"/>
      <c r="M42" s="72"/>
      <c r="N42" s="73"/>
      <c r="O42" s="74"/>
      <c r="P42" s="75"/>
    </row>
    <row r="43" spans="2:16" ht="15">
      <c r="B43" s="76" t="s">
        <v>34</v>
      </c>
      <c r="C43" s="77"/>
      <c r="D43" s="77"/>
      <c r="E43" s="77"/>
      <c r="F43" s="77"/>
      <c r="G43" s="77"/>
      <c r="H43" s="77"/>
      <c r="I43" s="77"/>
      <c r="J43" s="77"/>
      <c r="K43" s="78"/>
      <c r="L43" s="77"/>
      <c r="M43" s="77"/>
      <c r="N43" s="77"/>
      <c r="O43" s="79"/>
      <c r="P43" s="80"/>
    </row>
    <row r="44" spans="2:16" ht="6" customHeight="1">
      <c r="B44" s="39"/>
      <c r="C44" s="40"/>
      <c r="D44" s="40"/>
      <c r="E44" s="40"/>
      <c r="F44" s="40"/>
      <c r="G44" s="40"/>
      <c r="H44" s="40"/>
      <c r="I44" s="40"/>
      <c r="J44" s="40"/>
      <c r="K44" s="52"/>
      <c r="L44" s="40"/>
      <c r="M44" s="40"/>
      <c r="N44" s="40"/>
      <c r="O44" s="39"/>
      <c r="P44" s="40"/>
    </row>
    <row r="45" spans="2:16" ht="15">
      <c r="B45" s="32" t="s">
        <v>35</v>
      </c>
      <c r="C45" s="40"/>
      <c r="D45" s="40"/>
      <c r="E45" s="40"/>
      <c r="F45" s="40"/>
      <c r="G45" s="40"/>
      <c r="H45" s="40"/>
      <c r="I45" s="40"/>
      <c r="J45" s="40"/>
      <c r="K45" s="32" t="s">
        <v>36</v>
      </c>
      <c r="L45" s="40"/>
      <c r="M45" s="40"/>
      <c r="N45" s="40"/>
      <c r="O45" s="39"/>
      <c r="P45" s="40"/>
    </row>
    <row r="46" ht="6" customHeight="1"/>
    <row r="47" ht="26.25">
      <c r="H47" s="81" t="s">
        <v>37</v>
      </c>
    </row>
    <row r="49" spans="2:12" ht="18">
      <c r="B49" s="82"/>
      <c r="C49" s="82"/>
      <c r="D49" s="82"/>
      <c r="E49" s="82"/>
      <c r="F49" s="83"/>
      <c r="G49" s="82"/>
      <c r="H49" s="82"/>
      <c r="I49" s="82"/>
      <c r="J49" s="82"/>
      <c r="K49" s="82"/>
      <c r="L49" s="82"/>
    </row>
    <row r="50" spans="2:12" ht="15.75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2:12" ht="15.75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ht="15"/>
    <row r="53" spans="2:12" ht="15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2:12" ht="15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2:12" ht="1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2:12" ht="15.75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</sheetData>
  <sheetProtection/>
  <mergeCells count="4">
    <mergeCell ref="C1:N1"/>
    <mergeCell ref="B4:P4"/>
    <mergeCell ref="A7:P7"/>
    <mergeCell ref="B21:P21"/>
  </mergeCells>
  <hyperlinks>
    <hyperlink ref="H47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2011-02-01T20:20:28Z</dcterms:created>
  <dcterms:modified xsi:type="dcterms:W3CDTF">2011-02-06T15:42:34Z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