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20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<sst xmlns="http://schemas.openxmlformats.org/spreadsheetml/2006/main" count="42" uniqueCount="41">
  <si>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GEWEST BEIDE - VLAANDEREN</t>
  </si>
  <si>
    <t>sportjaar :</t>
  </si>
  <si>
    <t>2012-2013</t>
  </si>
  <si>
    <t>DISTRICT :  ZUIDWESTVLAANDEREN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</si>
  <si>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</si>
  <si>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</si>
  <si>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</si>
  <si>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</si>
  <si>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</si>
  <si>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</si>
  <si>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</si>
  <si>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</si>
  <si>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</si>
  <si>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</si>
  <si>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</si>
  <si>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</si>
  <si>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PR 3/4</t>
  </si>
  <si>
    <t>RS</t>
  </si>
  <si>
    <t>HNS</t>
  </si>
  <si>
    <t>DISTRICTFINALE 3° DRIEBANDEN M.B.</t>
  </si>
  <si>
    <t>* DEELNEMERS</t>
  </si>
  <si>
    <t xml:space="preserve">Al deze wedstrijden worden gespeeld in </t>
  </si>
  <si>
    <t>Kon. Kortrijkse BC, Ringlaan 32 te Kortrijk.</t>
  </si>
  <si>
    <t>Tel.: 056/37.29.66.</t>
  </si>
  <si>
    <t>zaterdag 23 februari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</si>
  <si>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</si>
  <si>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</si>
  <si>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</si>
  <si>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</si>
  <si>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</si>
  <si>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</si>
  <si>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</si>
  <si>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</si>
  <si>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</si>
  <si>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</si>
  <si>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6 &amp; 7/04/2013</t>
  </si>
  <si>
    <t>in het district Gent.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</si>
  <si>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</si>
  <si>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</si>
  <si>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januari 2013</t>
  </si>
  <si>
    <t>uiterste speeldatum : zondag 24 februari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</si>
</sst>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0" fontId="54" fillId="0" borderId="18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30" fillId="0" borderId="0" xfId="0" applyFont="1" applyAlignment="1">
      <alignment/>
    </xf>
    <xf numFmtId="0" fontId="56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32" fillId="0" borderId="0" xfId="54" applyFont="1" applyAlignment="1">
      <alignment horizontal="left"/>
      <protection/>
    </xf>
    <xf numFmtId="0" fontId="32" fillId="0" borderId="0" xfId="54" applyFont="1" applyAlignment="1">
      <alignment horizontal="center"/>
      <protection/>
    </xf>
    <xf numFmtId="1" fontId="32" fillId="0" borderId="0" xfId="54" applyNumberFormat="1" applyFont="1" applyAlignment="1">
      <alignment horizontal="center"/>
      <protection/>
    </xf>
    <xf numFmtId="165" fontId="32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4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5" fillId="0" borderId="0" xfId="54" applyFont="1">
      <alignment/>
      <protection/>
    </xf>
    <xf numFmtId="0" fontId="35" fillId="0" borderId="0" xfId="54" applyFont="1" applyAlignment="1">
      <alignment horizontal="left"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6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7" fillId="0" borderId="0" xfId="54" applyFont="1" applyAlignment="1">
      <alignment horizontal="left"/>
      <protection/>
    </xf>
    <xf numFmtId="0" fontId="37" fillId="0" borderId="0" xfId="54" applyFont="1">
      <alignment/>
      <protection/>
    </xf>
    <xf numFmtId="0" fontId="37" fillId="0" borderId="0" xfId="54" applyFont="1" applyAlignment="1">
      <alignment horizontal="center"/>
      <protection/>
    </xf>
    <xf numFmtId="1" fontId="37" fillId="0" borderId="0" xfId="54" applyNumberFormat="1" applyFont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6" fillId="0" borderId="0" xfId="54" applyFont="1" applyBorder="1" applyAlignment="1">
      <alignment horizontal="left"/>
      <protection/>
    </xf>
    <xf numFmtId="0" fontId="37" fillId="0" borderId="0" xfId="54" applyFont="1" applyBorder="1">
      <alignment/>
      <protection/>
    </xf>
    <xf numFmtId="0" fontId="37" fillId="0" borderId="0" xfId="54" applyFont="1" applyBorder="1" applyAlignment="1">
      <alignment horizontal="left"/>
      <protection/>
    </xf>
    <xf numFmtId="0" fontId="37" fillId="0" borderId="0" xfId="54" applyFont="1" applyBorder="1" applyAlignment="1">
      <alignment horizontal="center"/>
      <protection/>
    </xf>
    <xf numFmtId="1" fontId="37" fillId="0" borderId="0" xfId="54" applyNumberFormat="1" applyFont="1" applyBorder="1" applyAlignment="1">
      <alignment horizontal="center"/>
      <protection/>
    </xf>
    <xf numFmtId="0" fontId="35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0" fillId="0" borderId="21" xfId="54" applyFont="1" applyBorder="1" applyAlignment="1">
      <alignment horizontal="left"/>
      <protection/>
    </xf>
    <xf numFmtId="0" fontId="36" fillId="0" borderId="22" xfId="54" applyFont="1" applyBorder="1" applyAlignment="1">
      <alignment horizontal="left"/>
      <protection/>
    </xf>
    <xf numFmtId="0" fontId="37" fillId="0" borderId="22" xfId="54" applyFont="1" applyBorder="1">
      <alignment/>
      <protection/>
    </xf>
    <xf numFmtId="0" fontId="37" fillId="0" borderId="22" xfId="54" applyFont="1" applyBorder="1" applyAlignment="1">
      <alignment horizontal="left"/>
      <protection/>
    </xf>
    <xf numFmtId="0" fontId="37" fillId="0" borderId="22" xfId="54" applyFont="1" applyBorder="1" applyAlignment="1">
      <alignment horizontal="center"/>
      <protection/>
    </xf>
    <xf numFmtId="1" fontId="37" fillId="0" borderId="22" xfId="54" applyNumberFormat="1" applyFont="1" applyBorder="1" applyAlignment="1">
      <alignment horizontal="center"/>
      <protection/>
    </xf>
    <xf numFmtId="0" fontId="35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47</xdr:row>
      <xdr:rowOff>19050</xdr:rowOff>
    </xdr:from>
    <xdr:to>
      <xdr:col>15</xdr:col>
      <xdr:colOff>371475</xdr:colOff>
      <xdr:row>50</xdr:row>
      <xdr:rowOff>47625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867775"/>
          <a:ext cx="6210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4788</v>
          </cell>
          <cell r="B568" t="str">
            <v>VERSCHELDE Gratien</v>
          </cell>
          <cell r="C568" t="str">
            <v>K.GHOK</v>
          </cell>
        </row>
        <row r="569">
          <cell r="A569">
            <v>7814</v>
          </cell>
          <cell r="B569" t="str">
            <v>DEWILDE Johan</v>
          </cell>
          <cell r="C569" t="str">
            <v>K.GHOK</v>
          </cell>
        </row>
        <row r="571">
          <cell r="A571">
            <v>8689</v>
          </cell>
          <cell r="B571" t="str">
            <v>DEWAELE Eddy</v>
          </cell>
          <cell r="C571" t="str">
            <v>CBC-DLS</v>
          </cell>
        </row>
        <row r="572">
          <cell r="A572">
            <v>8690</v>
          </cell>
          <cell r="B572" t="str">
            <v>JOYE Rik</v>
          </cell>
          <cell r="C572" t="str">
            <v>CBC-DLS</v>
          </cell>
        </row>
        <row r="573">
          <cell r="A573">
            <v>8703</v>
          </cell>
          <cell r="B573" t="str">
            <v>CRAEYNEST Daniël</v>
          </cell>
          <cell r="C573" t="str">
            <v>CBC-DLS</v>
          </cell>
        </row>
        <row r="574">
          <cell r="A574">
            <v>8704</v>
          </cell>
          <cell r="B574" t="str">
            <v>CALLENS Filip</v>
          </cell>
          <cell r="C574" t="str">
            <v>CBC-DLS</v>
          </cell>
        </row>
        <row r="575">
          <cell r="A575">
            <v>8705</v>
          </cell>
          <cell r="B575" t="str">
            <v>STEVENS Ilse</v>
          </cell>
          <cell r="C575" t="str">
            <v>CBC-DLS</v>
          </cell>
        </row>
        <row r="576">
          <cell r="A576">
            <v>4763</v>
          </cell>
          <cell r="B576" t="str">
            <v>CASTELEYN Rik</v>
          </cell>
          <cell r="C576" t="str">
            <v>CBC-DLS</v>
          </cell>
        </row>
        <row r="577">
          <cell r="A577">
            <v>8459</v>
          </cell>
          <cell r="B577" t="str">
            <v>VAN DE VELDE Désiré</v>
          </cell>
          <cell r="C577" t="str">
            <v>CBC-DLS</v>
          </cell>
        </row>
        <row r="578">
          <cell r="A578">
            <v>5717</v>
          </cell>
          <cell r="B578" t="str">
            <v>AXC Dirk</v>
          </cell>
          <cell r="C578" t="str">
            <v>CBC-DLS</v>
          </cell>
        </row>
        <row r="579">
          <cell r="A579">
            <v>7316</v>
          </cell>
          <cell r="B579" t="str">
            <v>RONDELE Freddy</v>
          </cell>
          <cell r="C579" t="str">
            <v>CBC-DLS</v>
          </cell>
        </row>
        <row r="580">
          <cell r="A580">
            <v>8086</v>
          </cell>
          <cell r="B580" t="str">
            <v>VANWAETERMULEN Bart</v>
          </cell>
          <cell r="C580" t="str">
            <v>CBC-DLS</v>
          </cell>
        </row>
        <row r="581">
          <cell r="A581">
            <v>8047</v>
          </cell>
          <cell r="B581" t="str">
            <v>DEVRIENDT Bart</v>
          </cell>
          <cell r="C581" t="str">
            <v>CBC-DLS</v>
          </cell>
        </row>
        <row r="583">
          <cell r="A583">
            <v>1215</v>
          </cell>
          <cell r="B583" t="str">
            <v>VAN KERCKHOVEN Dirk</v>
          </cell>
          <cell r="C583" t="str">
            <v>BCSK</v>
          </cell>
        </row>
        <row r="584">
          <cell r="A584">
            <v>550</v>
          </cell>
          <cell r="B584" t="str">
            <v>NOPPE Robert</v>
          </cell>
          <cell r="C584" t="str">
            <v>BCSK</v>
          </cell>
        </row>
        <row r="585">
          <cell r="A585">
            <v>4854</v>
          </cell>
          <cell r="B585" t="str">
            <v>ROSIER Peter</v>
          </cell>
          <cell r="C585" t="str">
            <v>BCSK</v>
          </cell>
        </row>
        <row r="586">
          <cell r="A586">
            <v>4895</v>
          </cell>
          <cell r="B586" t="str">
            <v>DE BLOCK Omer</v>
          </cell>
          <cell r="C586" t="str">
            <v>BCSK</v>
          </cell>
        </row>
        <row r="587">
          <cell r="A587">
            <v>551</v>
          </cell>
          <cell r="B587" t="str">
            <v>LEEMANS Willy</v>
          </cell>
          <cell r="C587" t="str">
            <v>BCSK</v>
          </cell>
        </row>
        <row r="588">
          <cell r="A588">
            <v>6488</v>
          </cell>
          <cell r="B588" t="str">
            <v>DE WITTE Franky</v>
          </cell>
          <cell r="C588" t="str">
            <v>BCSK</v>
          </cell>
        </row>
        <row r="589">
          <cell r="A589">
            <v>6489</v>
          </cell>
          <cell r="B589" t="str">
            <v>DE WITTE Jeffrey</v>
          </cell>
          <cell r="C589" t="str">
            <v>BCSK</v>
          </cell>
        </row>
        <row r="590">
          <cell r="A590">
            <v>7812</v>
          </cell>
          <cell r="B590" t="str">
            <v>BOERJAN Pierre</v>
          </cell>
          <cell r="C590" t="str">
            <v>BCSK</v>
          </cell>
        </row>
        <row r="591">
          <cell r="A591">
            <v>8073</v>
          </cell>
          <cell r="B591" t="str">
            <v>DE WITTE Tamara</v>
          </cell>
          <cell r="C591" t="str">
            <v>BCSK</v>
          </cell>
        </row>
        <row r="592">
          <cell r="A592">
            <v>8385</v>
          </cell>
          <cell r="B592" t="str">
            <v>GODDAERT Johan</v>
          </cell>
          <cell r="C592" t="str">
            <v>BCSK</v>
          </cell>
        </row>
        <row r="593">
          <cell r="A593">
            <v>8673</v>
          </cell>
          <cell r="B593" t="str">
            <v>HEMELAER Chris</v>
          </cell>
          <cell r="C593" t="str">
            <v>BCSK</v>
          </cell>
        </row>
        <row r="594">
          <cell r="A594">
            <v>8674</v>
          </cell>
          <cell r="B594" t="str">
            <v>VAN LEUVENHAGE Dylan</v>
          </cell>
          <cell r="C594" t="str">
            <v>BCSK</v>
          </cell>
        </row>
        <row r="595">
          <cell r="A595">
            <v>8900</v>
          </cell>
          <cell r="B595" t="str">
            <v>JANSSENS Dirk</v>
          </cell>
          <cell r="C595" t="str">
            <v>BCSK</v>
          </cell>
        </row>
        <row r="596">
          <cell r="A596">
            <v>1294</v>
          </cell>
          <cell r="B596" t="str">
            <v>BACKMAN Werner</v>
          </cell>
          <cell r="C596" t="str">
            <v>BCSK</v>
          </cell>
        </row>
        <row r="597">
          <cell r="A597">
            <v>8133</v>
          </cell>
          <cell r="B597" t="str">
            <v>VAN CRAENENBROECK Theo</v>
          </cell>
          <cell r="C597" t="str">
            <v>BCSK</v>
          </cell>
        </row>
        <row r="598">
          <cell r="A598">
            <v>7810</v>
          </cell>
          <cell r="B598" t="str">
            <v>D'HAENS Peter</v>
          </cell>
          <cell r="C598" t="str">
            <v>BCSK</v>
          </cell>
        </row>
        <row r="600">
          <cell r="A600">
            <v>4853</v>
          </cell>
          <cell r="B600" t="str">
            <v>NOPPE Robert</v>
          </cell>
          <cell r="C600" t="str">
            <v>KGV</v>
          </cell>
        </row>
        <row r="601">
          <cell r="A601">
            <v>4865</v>
          </cell>
          <cell r="B601" t="str">
            <v>HAEGENS Willy</v>
          </cell>
          <cell r="C601" t="str">
            <v>KGV</v>
          </cell>
        </row>
        <row r="602">
          <cell r="A602">
            <v>4866</v>
          </cell>
          <cell r="B602" t="str">
            <v>MAES Georges</v>
          </cell>
          <cell r="C602" t="str">
            <v>KGV</v>
          </cell>
        </row>
        <row r="603">
          <cell r="A603">
            <v>4872</v>
          </cell>
          <cell r="B603" t="str">
            <v>VAN VOSSEL Danny</v>
          </cell>
          <cell r="C603" t="str">
            <v>KGV</v>
          </cell>
        </row>
        <row r="604">
          <cell r="A604">
            <v>4873</v>
          </cell>
          <cell r="B604" t="str">
            <v>VAN VOSSELEN Luc</v>
          </cell>
          <cell r="C604" t="str">
            <v>KGV</v>
          </cell>
        </row>
        <row r="605">
          <cell r="A605">
            <v>4937</v>
          </cell>
          <cell r="B605" t="str">
            <v>LEEMANS Willy</v>
          </cell>
          <cell r="C605" t="str">
            <v>KGV</v>
          </cell>
        </row>
        <row r="606">
          <cell r="A606">
            <v>5229</v>
          </cell>
          <cell r="B606" t="str">
            <v>VAN MELE Franky</v>
          </cell>
          <cell r="C606" t="str">
            <v>KGV</v>
          </cell>
        </row>
        <row r="607">
          <cell r="A607">
            <v>5729</v>
          </cell>
          <cell r="B607" t="str">
            <v>VERGAUWEN Birgitte</v>
          </cell>
          <cell r="C607" t="str">
            <v>KGV</v>
          </cell>
        </row>
        <row r="608">
          <cell r="A608">
            <v>6117</v>
          </cell>
          <cell r="B608" t="str">
            <v>VAN VOSSELEN Christoph</v>
          </cell>
          <cell r="C608" t="str">
            <v>KGV</v>
          </cell>
        </row>
        <row r="609">
          <cell r="A609">
            <v>6712</v>
          </cell>
          <cell r="B609" t="str">
            <v>SEGERS Didier</v>
          </cell>
          <cell r="C609" t="str">
            <v>KGV</v>
          </cell>
        </row>
        <row r="610">
          <cell r="A610">
            <v>6784</v>
          </cell>
          <cell r="B610" t="str">
            <v>VAN BIESEN Tom</v>
          </cell>
          <cell r="C610" t="str">
            <v>KGV</v>
          </cell>
        </row>
        <row r="611">
          <cell r="A611">
            <v>6968</v>
          </cell>
          <cell r="B611" t="str">
            <v>ROTTHIER Tom</v>
          </cell>
          <cell r="C611" t="str">
            <v>KGV</v>
          </cell>
        </row>
        <row r="612">
          <cell r="A612">
            <v>8870</v>
          </cell>
          <cell r="B612" t="str">
            <v>VAN MEIRVENNE Nestor</v>
          </cell>
          <cell r="C612" t="str">
            <v>KGV</v>
          </cell>
        </row>
        <row r="613">
          <cell r="A613">
            <v>9082</v>
          </cell>
          <cell r="B613" t="str">
            <v>WAEM Kris</v>
          </cell>
          <cell r="C613" t="str">
            <v>KGV</v>
          </cell>
        </row>
        <row r="614">
          <cell r="A614">
            <v>9276</v>
          </cell>
          <cell r="B614" t="str">
            <v>DE KORT Marc</v>
          </cell>
          <cell r="C614" t="str">
            <v>KGV</v>
          </cell>
        </row>
        <row r="616">
          <cell r="A616" t="str">
            <v>VS 09/5486</v>
          </cell>
          <cell r="B616" t="str">
            <v>BROEDERS ADRIANUS</v>
          </cell>
          <cell r="C616" t="str">
            <v>WM</v>
          </cell>
        </row>
        <row r="617">
          <cell r="A617" t="str">
            <v>VS 09/3491B</v>
          </cell>
          <cell r="B617" t="str">
            <v>CLABOTS ALAIN</v>
          </cell>
          <cell r="C617" t="str">
            <v>WM</v>
          </cell>
        </row>
        <row r="618">
          <cell r="A618" t="str">
            <v>VS 09/7551</v>
          </cell>
          <cell r="B618" t="str">
            <v>CLAESSENS WALTER</v>
          </cell>
          <cell r="C618" t="str">
            <v>WM</v>
          </cell>
        </row>
        <row r="619">
          <cell r="A619" t="str">
            <v>VS 09/1188</v>
          </cell>
          <cell r="B619" t="str">
            <v>DE CLEEN JOERI</v>
          </cell>
          <cell r="C619" t="str">
            <v>WM</v>
          </cell>
        </row>
        <row r="620">
          <cell r="A620" t="str">
            <v>VS 09/1189</v>
          </cell>
          <cell r="B620" t="str">
            <v>DE CLEEN SYLVAIN</v>
          </cell>
          <cell r="C620" t="str">
            <v>WM</v>
          </cell>
        </row>
        <row r="621">
          <cell r="A621" t="str">
            <v>VS 09/8077</v>
          </cell>
          <cell r="B621" t="str">
            <v>DE WOLF ALFONS</v>
          </cell>
          <cell r="C621" t="str">
            <v>WM</v>
          </cell>
        </row>
        <row r="622">
          <cell r="A622" t="str">
            <v>VS 09/2215</v>
          </cell>
          <cell r="B622" t="str">
            <v>FORTON FRANCIS</v>
          </cell>
          <cell r="C622" t="str">
            <v>WM</v>
          </cell>
        </row>
        <row r="623">
          <cell r="A623" t="str">
            <v>VS 09/5934</v>
          </cell>
          <cell r="B623" t="str">
            <v>HENDRICKX ERIK</v>
          </cell>
          <cell r="C623" t="str">
            <v>WM</v>
          </cell>
        </row>
        <row r="624">
          <cell r="A624" t="str">
            <v>VS 098026</v>
          </cell>
          <cell r="B624" t="str">
            <v>HOFMAN Glen</v>
          </cell>
          <cell r="C624" t="str">
            <v>WM</v>
          </cell>
        </row>
        <row r="625">
          <cell r="A625" t="str">
            <v>VS 09/1004</v>
          </cell>
          <cell r="B625" t="str">
            <v>HOSTENS STEFAAN</v>
          </cell>
          <cell r="C625" t="str">
            <v>WM</v>
          </cell>
        </row>
        <row r="626">
          <cell r="A626" t="str">
            <v>VS 09/8076</v>
          </cell>
          <cell r="B626" t="str">
            <v>KEYMOLEN MICHEL</v>
          </cell>
          <cell r="C626" t="str">
            <v>WM</v>
          </cell>
        </row>
        <row r="627">
          <cell r="A627" t="str">
            <v>VS 09/5430</v>
          </cell>
          <cell r="B627" t="str">
            <v>MUYLAERT DIRK</v>
          </cell>
          <cell r="C627" t="str">
            <v>WM</v>
          </cell>
        </row>
        <row r="628">
          <cell r="A628" t="str">
            <v>VS 09/1005</v>
          </cell>
          <cell r="B628" t="str">
            <v>PEETERS LEO</v>
          </cell>
          <cell r="C628" t="str">
            <v>WM</v>
          </cell>
        </row>
        <row r="629">
          <cell r="A629" t="str">
            <v>VS 09/4405</v>
          </cell>
          <cell r="B629" t="str">
            <v>SCHIETTECATTE YVES</v>
          </cell>
          <cell r="C629" t="str">
            <v>WM</v>
          </cell>
        </row>
        <row r="630">
          <cell r="A630" t="str">
            <v>VS 09/1168</v>
          </cell>
          <cell r="B630" t="str">
            <v>VAN BAREL FERDINAND</v>
          </cell>
          <cell r="C630" t="str">
            <v>WM</v>
          </cell>
        </row>
        <row r="631">
          <cell r="A631" t="str">
            <v>VS 09/5727</v>
          </cell>
          <cell r="B631" t="str">
            <v>VAN GOETHEM BENNY</v>
          </cell>
          <cell r="C631" t="str">
            <v>WM</v>
          </cell>
        </row>
        <row r="632">
          <cell r="A632" t="str">
            <v>VS 09/7521B</v>
          </cell>
          <cell r="B632" t="str">
            <v>VERBERT EDDY</v>
          </cell>
          <cell r="C632" t="str">
            <v>WM</v>
          </cell>
        </row>
        <row r="634">
          <cell r="A634">
            <v>1168</v>
          </cell>
          <cell r="B634" t="str">
            <v>VAN BAREL Ferdinand</v>
          </cell>
          <cell r="C634" t="str">
            <v>K.SNBA</v>
          </cell>
        </row>
        <row r="635">
          <cell r="A635">
            <v>4907</v>
          </cell>
          <cell r="B635" t="str">
            <v>CORNELISSEN Pierre</v>
          </cell>
          <cell r="C635" t="str">
            <v>K.SNBA</v>
          </cell>
        </row>
        <row r="636">
          <cell r="A636">
            <v>4909</v>
          </cell>
          <cell r="B636" t="str">
            <v>DE BOES Rudy</v>
          </cell>
          <cell r="C636" t="str">
            <v>K.SNBA</v>
          </cell>
        </row>
        <row r="637">
          <cell r="A637">
            <v>4913</v>
          </cell>
          <cell r="B637" t="str">
            <v>DE RUYTE Yvan</v>
          </cell>
          <cell r="C637" t="str">
            <v>K.SNBA</v>
          </cell>
        </row>
        <row r="638">
          <cell r="A638">
            <v>4916</v>
          </cell>
          <cell r="B638" t="str">
            <v>DE WITTE William</v>
          </cell>
          <cell r="C638" t="str">
            <v>K.SNBA</v>
          </cell>
        </row>
        <row r="639">
          <cell r="A639">
            <v>4922</v>
          </cell>
          <cell r="B639" t="str">
            <v>LAUREYS Wilfried</v>
          </cell>
          <cell r="C639" t="str">
            <v>K.SNBA</v>
          </cell>
        </row>
        <row r="640">
          <cell r="A640">
            <v>4923</v>
          </cell>
          <cell r="B640" t="str">
            <v>MANGELSCHOTS Raymond</v>
          </cell>
          <cell r="C640" t="str">
            <v>K.SNBA</v>
          </cell>
        </row>
        <row r="641">
          <cell r="A641">
            <v>4926</v>
          </cell>
          <cell r="B641" t="str">
            <v>RHEEL Robert</v>
          </cell>
          <cell r="C641" t="str">
            <v>K.SNBA</v>
          </cell>
        </row>
        <row r="642">
          <cell r="A642">
            <v>4935</v>
          </cell>
          <cell r="B642" t="str">
            <v>WILLOCKX Freddy</v>
          </cell>
          <cell r="C642" t="str">
            <v>K.SNBA</v>
          </cell>
        </row>
        <row r="643">
          <cell r="A643">
            <v>4975</v>
          </cell>
          <cell r="B643" t="str">
            <v>VERHELST John</v>
          </cell>
          <cell r="C643" t="str">
            <v>K.SNBA</v>
          </cell>
        </row>
        <row r="644">
          <cell r="A644">
            <v>4978</v>
          </cell>
          <cell r="B644" t="str">
            <v>VERHEYDEN Marc</v>
          </cell>
          <cell r="C644" t="str">
            <v>K.SNBA</v>
          </cell>
        </row>
        <row r="645">
          <cell r="A645">
            <v>5727</v>
          </cell>
          <cell r="B645" t="str">
            <v>VAN GOETHEM Benny</v>
          </cell>
          <cell r="C645" t="str">
            <v>K.SNBA</v>
          </cell>
        </row>
        <row r="646">
          <cell r="A646">
            <v>6151</v>
          </cell>
          <cell r="B646" t="str">
            <v>VAN OVERSCHELDE Bonny</v>
          </cell>
          <cell r="C646" t="str">
            <v>K.SNBA</v>
          </cell>
        </row>
        <row r="647">
          <cell r="A647">
            <v>6743</v>
          </cell>
          <cell r="B647" t="str">
            <v>DE RUYTE Tom</v>
          </cell>
          <cell r="C647" t="str">
            <v>K.SNBA</v>
          </cell>
        </row>
        <row r="648">
          <cell r="A648">
            <v>7521</v>
          </cell>
          <cell r="B648" t="str">
            <v>VERBERT Eddy</v>
          </cell>
          <cell r="C648" t="str">
            <v>K.SNBA</v>
          </cell>
        </row>
        <row r="649">
          <cell r="A649">
            <v>7562</v>
          </cell>
          <cell r="B649" t="str">
            <v>THUY Marc</v>
          </cell>
          <cell r="C649" t="str">
            <v>K.SNBA</v>
          </cell>
        </row>
        <row r="650">
          <cell r="A650">
            <v>7923</v>
          </cell>
          <cell r="B650" t="str">
            <v>VAN DEN BERGHE Roland</v>
          </cell>
          <cell r="C650" t="str">
            <v>K.SNBA</v>
          </cell>
        </row>
        <row r="651">
          <cell r="A651">
            <v>8078</v>
          </cell>
          <cell r="B651" t="str">
            <v>BAKKER John</v>
          </cell>
          <cell r="C651" t="str">
            <v>K.SNBA</v>
          </cell>
        </row>
        <row r="652">
          <cell r="A652">
            <v>8080</v>
          </cell>
          <cell r="B652" t="str">
            <v>POCHET Leo</v>
          </cell>
          <cell r="C652" t="str">
            <v>K.SNBA</v>
          </cell>
        </row>
        <row r="653">
          <cell r="A653">
            <v>8081</v>
          </cell>
          <cell r="B653" t="str">
            <v>SLEEBUS Eddy</v>
          </cell>
          <cell r="C653" t="str">
            <v>K.SNBA</v>
          </cell>
        </row>
        <row r="654">
          <cell r="A654">
            <v>8082</v>
          </cell>
          <cell r="B654" t="str">
            <v>WOUTERS Erik</v>
          </cell>
          <cell r="C654" t="str">
            <v>K.SNBA</v>
          </cell>
        </row>
        <row r="655">
          <cell r="A655">
            <v>8149</v>
          </cell>
          <cell r="B655" t="str">
            <v>D'HONDT Roland</v>
          </cell>
          <cell r="C655" t="str">
            <v>K.SNBA</v>
          </cell>
        </row>
        <row r="656">
          <cell r="A656">
            <v>8332</v>
          </cell>
          <cell r="B656" t="str">
            <v>MUYSHONDT Robert</v>
          </cell>
          <cell r="C656" t="str">
            <v>K.SNBA</v>
          </cell>
        </row>
        <row r="657">
          <cell r="A657">
            <v>8346</v>
          </cell>
          <cell r="B657" t="str">
            <v>BRYSSINCK Ronny</v>
          </cell>
          <cell r="C657" t="str">
            <v>K.SNBA</v>
          </cell>
        </row>
        <row r="658">
          <cell r="A658">
            <v>8414</v>
          </cell>
          <cell r="B658" t="str">
            <v>MAES Lucien</v>
          </cell>
          <cell r="C658" t="str">
            <v>K.SNBA</v>
          </cell>
        </row>
        <row r="659">
          <cell r="A659">
            <v>8681</v>
          </cell>
          <cell r="B659" t="str">
            <v>VAN LEEUWEN A.E.M</v>
          </cell>
          <cell r="C659" t="str">
            <v>K.SNBA</v>
          </cell>
        </row>
        <row r="660">
          <cell r="A660">
            <v>8902</v>
          </cell>
          <cell r="B660" t="str">
            <v>SUY Luc</v>
          </cell>
          <cell r="C660" t="str">
            <v>K.SNBA</v>
          </cell>
        </row>
        <row r="661">
          <cell r="A661">
            <v>8903</v>
          </cell>
          <cell r="B661" t="str">
            <v>NEYTS Pierre</v>
          </cell>
          <cell r="C661" t="str">
            <v>K.SNBA</v>
          </cell>
        </row>
        <row r="662">
          <cell r="A662">
            <v>1329</v>
          </cell>
          <cell r="B662" t="str">
            <v>COENEN Philip</v>
          </cell>
          <cell r="C662" t="str">
            <v>K.SNBA</v>
          </cell>
        </row>
        <row r="663">
          <cell r="A663">
            <v>4904</v>
          </cell>
          <cell r="B663" t="str">
            <v>BUYS Frans</v>
          </cell>
          <cell r="C663" t="str">
            <v>K.SNBA</v>
          </cell>
        </row>
        <row r="664">
          <cell r="A664">
            <v>4952</v>
          </cell>
          <cell r="B664" t="str">
            <v>DE SAEGER Dany</v>
          </cell>
          <cell r="C664" t="str">
            <v>K.SNBA</v>
          </cell>
        </row>
        <row r="665">
          <cell r="A665">
            <v>8076</v>
          </cell>
          <cell r="B665" t="str">
            <v>KEYMOLEN Michel</v>
          </cell>
          <cell r="C665" t="str">
            <v>K.SNBA</v>
          </cell>
        </row>
        <row r="666">
          <cell r="A666">
            <v>8746</v>
          </cell>
          <cell r="B666" t="str">
            <v>PEERSMAN Luc</v>
          </cell>
          <cell r="C666" t="str">
            <v>K.SNBA</v>
          </cell>
        </row>
        <row r="667">
          <cell r="A667">
            <v>9084</v>
          </cell>
          <cell r="B667" t="str">
            <v>VAN HAMME Gunther </v>
          </cell>
          <cell r="C667" t="str">
            <v>K.SNBA</v>
          </cell>
        </row>
        <row r="668">
          <cell r="A668">
            <v>9083</v>
          </cell>
          <cell r="B668" t="str">
            <v>VAN DEN BERGHE André</v>
          </cell>
          <cell r="C668" t="str">
            <v>K.SNBA</v>
          </cell>
        </row>
        <row r="669">
          <cell r="A669">
            <v>6122</v>
          </cell>
          <cell r="B669" t="str">
            <v>DE MAEYER Joris</v>
          </cell>
          <cell r="C669" t="str">
            <v>K.SNBA</v>
          </cell>
        </row>
        <row r="670">
          <cell r="A670">
            <v>5934</v>
          </cell>
          <cell r="B670" t="str">
            <v>HENDRICKX Eric</v>
          </cell>
          <cell r="C670" t="str">
            <v>K.SNBA</v>
          </cell>
        </row>
        <row r="671">
          <cell r="A671" t="str">
            <v>6117B</v>
          </cell>
          <cell r="B671" t="str">
            <v>VAN VOSSELEN Christoph</v>
          </cell>
          <cell r="C671" t="str">
            <v>K.SNBA</v>
          </cell>
        </row>
        <row r="672">
          <cell r="A672" t="str">
            <v>6489B</v>
          </cell>
          <cell r="B672" t="str">
            <v>DE WITTE Jeffrey</v>
          </cell>
          <cell r="C672" t="str">
            <v>K.SNBA</v>
          </cell>
        </row>
        <row r="673">
          <cell r="A673" t="str">
            <v>6712B</v>
          </cell>
          <cell r="B673" t="str">
            <v>SEGERS Didier</v>
          </cell>
          <cell r="C673" t="str">
            <v>K.SNBA</v>
          </cell>
        </row>
        <row r="674">
          <cell r="A674">
            <v>1369</v>
          </cell>
          <cell r="B674" t="str">
            <v>VAN THIELEN André</v>
          </cell>
          <cell r="C674" t="str">
            <v>K.SNBA</v>
          </cell>
        </row>
        <row r="675">
          <cell r="A675">
            <v>4920</v>
          </cell>
          <cell r="B675" t="str">
            <v>HEERWEGH Robert</v>
          </cell>
          <cell r="C675" t="str">
            <v>K.SNBA</v>
          </cell>
        </row>
        <row r="676">
          <cell r="A676">
            <v>8500</v>
          </cell>
          <cell r="B676" t="str">
            <v>WATERSCHOOT Gerry</v>
          </cell>
          <cell r="C676" t="str">
            <v>K.SNBA</v>
          </cell>
        </row>
        <row r="677">
          <cell r="A677">
            <v>4841</v>
          </cell>
          <cell r="B677" t="str">
            <v>VERPLANCKE Jean-Paul</v>
          </cell>
          <cell r="C677" t="str">
            <v>K.SNBA</v>
          </cell>
        </row>
        <row r="678">
          <cell r="A678">
            <v>9277</v>
          </cell>
          <cell r="B678" t="str">
            <v>BOLLAERT Guydo</v>
          </cell>
          <cell r="C678" t="str">
            <v>K.SNBA</v>
          </cell>
        </row>
        <row r="679">
          <cell r="A679">
            <v>1193</v>
          </cell>
          <cell r="B679" t="str">
            <v>DE SCHEPPER Patrick</v>
          </cell>
          <cell r="C679" t="str">
            <v>K.SNBA</v>
          </cell>
        </row>
        <row r="681">
          <cell r="A681">
            <v>4848</v>
          </cell>
          <cell r="B681" t="str">
            <v>VERVAET Luc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4945</v>
          </cell>
          <cell r="B683" t="str">
            <v>BUYLE Hubert</v>
          </cell>
          <cell r="C683" t="str">
            <v>QU</v>
          </cell>
        </row>
        <row r="684">
          <cell r="A684">
            <v>4948</v>
          </cell>
          <cell r="B684" t="str">
            <v>DE BELEYR Gilbert</v>
          </cell>
          <cell r="C684" t="str">
            <v>QU</v>
          </cell>
        </row>
        <row r="685">
          <cell r="A685">
            <v>4964</v>
          </cell>
          <cell r="B685" t="str">
            <v>RAEMDONCK Honoré</v>
          </cell>
          <cell r="C685" t="str">
            <v>QU</v>
          </cell>
        </row>
        <row r="686">
          <cell r="A686">
            <v>4967</v>
          </cell>
          <cell r="B686" t="str">
            <v>SCHEPENS Remi</v>
          </cell>
          <cell r="C686" t="str">
            <v>QU</v>
          </cell>
        </row>
        <row r="687">
          <cell r="A687">
            <v>4977</v>
          </cell>
          <cell r="B687" t="str">
            <v>VLERICK Dirk</v>
          </cell>
          <cell r="C687" t="str">
            <v>QU</v>
          </cell>
        </row>
        <row r="688">
          <cell r="A688">
            <v>5237</v>
          </cell>
          <cell r="B688" t="str">
            <v>DE BELEYR Gunther</v>
          </cell>
          <cell r="C688" t="str">
            <v>QU</v>
          </cell>
        </row>
        <row r="689">
          <cell r="A689">
            <v>5733</v>
          </cell>
          <cell r="B689" t="str">
            <v>VAN BRUYSSEL Rony</v>
          </cell>
          <cell r="C689" t="str">
            <v>QU</v>
          </cell>
        </row>
        <row r="690">
          <cell r="A690">
            <v>5747</v>
          </cell>
          <cell r="B690" t="str">
            <v>SAEY Etienne</v>
          </cell>
          <cell r="C690" t="str">
            <v>QU</v>
          </cell>
        </row>
        <row r="691">
          <cell r="A691">
            <v>6219</v>
          </cell>
          <cell r="B691" t="str">
            <v>RAEMDONCK Tommy</v>
          </cell>
          <cell r="C691" t="str">
            <v>QU</v>
          </cell>
        </row>
        <row r="692">
          <cell r="A692">
            <v>7530</v>
          </cell>
          <cell r="B692" t="str">
            <v>VLERICK Mathieu</v>
          </cell>
          <cell r="C692" t="str">
            <v>QU</v>
          </cell>
        </row>
        <row r="693">
          <cell r="A693">
            <v>7897</v>
          </cell>
          <cell r="B693" t="str">
            <v>STUER Eddy</v>
          </cell>
          <cell r="C693" t="str">
            <v>QU</v>
          </cell>
        </row>
        <row r="694">
          <cell r="A694">
            <v>8682</v>
          </cell>
          <cell r="B694" t="str">
            <v>TEMPELS André</v>
          </cell>
          <cell r="C694" t="str">
            <v>QU</v>
          </cell>
        </row>
        <row r="695">
          <cell r="A695">
            <v>8683</v>
          </cell>
          <cell r="B695" t="str">
            <v>D'HONDT Luc</v>
          </cell>
          <cell r="C695" t="str">
            <v>QU</v>
          </cell>
        </row>
        <row r="696">
          <cell r="A696" t="str">
            <v>4282B</v>
          </cell>
          <cell r="B696" t="str">
            <v>DE BACKER Peter</v>
          </cell>
          <cell r="C696" t="str">
            <v>QU</v>
          </cell>
        </row>
        <row r="697">
          <cell r="A697" t="str">
            <v>5727C</v>
          </cell>
          <cell r="B697" t="str">
            <v>VAN GOETHEM Benny</v>
          </cell>
          <cell r="C697" t="str">
            <v>QU</v>
          </cell>
        </row>
        <row r="698">
          <cell r="A698">
            <v>6577</v>
          </cell>
          <cell r="B698" t="str">
            <v>SCIACCA Emilio</v>
          </cell>
          <cell r="C698" t="str">
            <v>QU</v>
          </cell>
        </row>
        <row r="699">
          <cell r="A699">
            <v>4845</v>
          </cell>
          <cell r="B699" t="str">
            <v>STEVENS Patrick</v>
          </cell>
          <cell r="C699" t="str">
            <v>QU</v>
          </cell>
        </row>
        <row r="700">
          <cell r="A700" t="str">
            <v>4334b</v>
          </cell>
          <cell r="B700" t="str">
            <v>VAN HAUTE Guido</v>
          </cell>
          <cell r="C700" t="str">
            <v>QU</v>
          </cell>
        </row>
        <row r="701">
          <cell r="A701">
            <v>9278</v>
          </cell>
          <cell r="B701" t="str">
            <v>BOONE Koen</v>
          </cell>
          <cell r="C701" t="str">
            <v>QU</v>
          </cell>
        </row>
        <row r="702">
          <cell r="A702" t="str">
            <v>7401B</v>
          </cell>
          <cell r="B702" t="str">
            <v>CHRISTIANI Dave </v>
          </cell>
          <cell r="C702" t="str">
            <v>QU</v>
          </cell>
        </row>
        <row r="703">
          <cell r="A703">
            <v>9130</v>
          </cell>
          <cell r="B703" t="str">
            <v>CLAUWAERT Frank</v>
          </cell>
          <cell r="C703" t="str">
            <v>QU</v>
          </cell>
        </row>
        <row r="704">
          <cell r="A704">
            <v>7279</v>
          </cell>
          <cell r="B704" t="str">
            <v>DALLINGA Meerten</v>
          </cell>
          <cell r="C704" t="str">
            <v>QU</v>
          </cell>
        </row>
        <row r="705">
          <cell r="A705">
            <v>4879</v>
          </cell>
          <cell r="B705" t="str">
            <v>JANSSENS Alfons</v>
          </cell>
          <cell r="C705" t="str">
            <v>QU</v>
          </cell>
        </row>
        <row r="706">
          <cell r="A706" t="str">
            <v>4363B</v>
          </cell>
          <cell r="B706" t="str">
            <v>PRIEUS Andy</v>
          </cell>
          <cell r="C706" t="str">
            <v>QU</v>
          </cell>
        </row>
        <row r="707">
          <cell r="A707">
            <v>4412</v>
          </cell>
          <cell r="B707" t="str">
            <v>VAN KERCKHOVE Freddy</v>
          </cell>
          <cell r="C707" t="str">
            <v>QU</v>
          </cell>
        </row>
        <row r="708">
          <cell r="A708">
            <v>9147</v>
          </cell>
          <cell r="B708" t="str">
            <v>BOCKLANDT Martin</v>
          </cell>
          <cell r="C708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8714</v>
      </c>
      <c r="D10" s="37" t="str">
        <f>VLOOKUP(C10,'[1]LEDEN'!A:C,2,FALSE)</f>
        <v>LOOSVELDT Frank</v>
      </c>
      <c r="F10" s="28" t="str">
        <f>VLOOKUP(C10,'[1]LEDEN'!A:C,3,FALSE)</f>
        <v>KK</v>
      </c>
      <c r="J10" s="28">
        <v>6</v>
      </c>
      <c r="K10" s="28">
        <v>87</v>
      </c>
      <c r="L10" s="28">
        <v>167</v>
      </c>
      <c r="M10" s="38">
        <f aca="true" t="shared" si="0" ref="M10:M19">IF(L10&lt;&gt;"",(K10/L10)-0.0005,"")</f>
        <v>0.5204580838323354</v>
      </c>
      <c r="N10" s="28">
        <v>5</v>
      </c>
      <c r="O10" s="28" t="str">
        <f>IF(M10&lt;0.405,"OG",IF(AND(M10&gt;=0.405,M10&lt;0.495),"MG",IF(AND(M10&gt;=0.495,M10&lt;0.61),"PR",IF(AND(M10&gt;=0.61,M10&lt;0.765),"DPR",IF(AND(M10&gt;=0.765,M10&lt;0.95),"DRPR","")))))</f>
        <v>PR</v>
      </c>
    </row>
    <row r="11" spans="2:15" ht="15">
      <c r="B11">
        <f>B10+1</f>
        <v>2</v>
      </c>
      <c r="C11" s="36">
        <v>5719</v>
      </c>
      <c r="D11" s="37" t="str">
        <f>VLOOKUP(C11,'[1]LEDEN'!A:C,2,FALSE)</f>
        <v>SAMYN Peter</v>
      </c>
      <c r="F11" s="28" t="str">
        <f>VLOOKUP(C11,'[1]LEDEN'!A:C,3,FALSE)</f>
        <v>DOS</v>
      </c>
      <c r="J11" s="28">
        <v>8</v>
      </c>
      <c r="K11" s="28">
        <v>88</v>
      </c>
      <c r="L11" s="28">
        <v>182</v>
      </c>
      <c r="M11" s="38">
        <f t="shared" si="0"/>
        <v>0.4830164835164835</v>
      </c>
      <c r="N11" s="28">
        <v>4</v>
      </c>
      <c r="O11" s="28" t="s">
        <v>16</v>
      </c>
    </row>
    <row r="12" spans="2:15" ht="15">
      <c r="B12">
        <f aca="true" t="shared" si="1" ref="B12:B19">B11+1</f>
        <v>3</v>
      </c>
      <c r="C12" s="36">
        <v>7308</v>
      </c>
      <c r="D12" s="37" t="str">
        <f>VLOOKUP(C12,'[1]LEDEN'!A:C,2,FALSE)</f>
        <v>CLAUS Gino</v>
      </c>
      <c r="F12" s="28" t="str">
        <f>VLOOKUP(C12,'[1]LEDEN'!A:C,3,FALSE)</f>
        <v>K.GHOK</v>
      </c>
      <c r="H12" t="s">
        <v>17</v>
      </c>
      <c r="J12" s="28">
        <v>8</v>
      </c>
      <c r="K12" s="28">
        <v>88</v>
      </c>
      <c r="L12" s="28">
        <v>188</v>
      </c>
      <c r="M12" s="38">
        <f t="shared" si="0"/>
        <v>0.46758510638297873</v>
      </c>
      <c r="N12" s="28">
        <v>4</v>
      </c>
      <c r="O12" s="28" t="str">
        <f aca="true" t="shared" si="2" ref="O12:O19">IF(M12&lt;0.405,"OG",IF(AND(M12&gt;=0.405,M12&lt;0.495),"MG",IF(AND(M12&gt;=0.495,M12&lt;0.61),"PR",IF(AND(M12&gt;=0.61,M12&lt;0.765),"DPR",IF(AND(M12&gt;=0.765,M12&lt;0.95),"DRPR","")))))</f>
        <v>MG</v>
      </c>
    </row>
    <row r="13" spans="2:15" ht="15">
      <c r="B13">
        <f t="shared" si="1"/>
        <v>4</v>
      </c>
      <c r="C13" s="36">
        <v>9143</v>
      </c>
      <c r="D13" s="37" t="str">
        <f>VLOOKUP(C13,'[1]LEDEN'!A:C,2,FALSE)</f>
        <v>DENEUT Johan</v>
      </c>
      <c r="F13" s="28" t="str">
        <f>VLOOKUP(C13,'[1]LEDEN'!A:C,3,FALSE)</f>
        <v>KEWM</v>
      </c>
      <c r="J13" s="28">
        <v>4</v>
      </c>
      <c r="K13" s="28">
        <v>80</v>
      </c>
      <c r="L13" s="28">
        <v>193</v>
      </c>
      <c r="M13" s="38">
        <f t="shared" si="0"/>
        <v>0.41400777202072536</v>
      </c>
      <c r="N13" s="28">
        <v>4</v>
      </c>
      <c r="O13" s="28" t="str">
        <f t="shared" si="2"/>
        <v>MG</v>
      </c>
    </row>
    <row r="14" spans="2:15" ht="15">
      <c r="B14">
        <f t="shared" si="1"/>
        <v>5</v>
      </c>
      <c r="C14" s="36">
        <v>4799</v>
      </c>
      <c r="D14" s="37" t="str">
        <f>VLOOKUP(C14,'[1]LEDEN'!A:C,2,FALSE)</f>
        <v>VERCOUILLIE José</v>
      </c>
      <c r="F14" s="28" t="str">
        <f>VLOOKUP(C14,'[1]LEDEN'!A:C,3,FALSE)</f>
        <v>KK</v>
      </c>
      <c r="J14" s="28">
        <v>4</v>
      </c>
      <c r="K14" s="28">
        <v>75</v>
      </c>
      <c r="L14" s="28">
        <v>205</v>
      </c>
      <c r="M14" s="38">
        <f t="shared" si="0"/>
        <v>0.36535365853658536</v>
      </c>
      <c r="N14" s="28">
        <v>6</v>
      </c>
      <c r="O14" s="28" t="str">
        <f t="shared" si="2"/>
        <v>OG</v>
      </c>
    </row>
    <row r="15" spans="2:15" ht="15">
      <c r="B15">
        <f t="shared" si="1"/>
        <v>6</v>
      </c>
      <c r="C15" s="36">
        <v>7316</v>
      </c>
      <c r="D15" s="37" t="str">
        <f>VLOOKUP(C15,'[1]LEDEN'!A:C,2,FALSE)</f>
        <v>RONDELE Freddy</v>
      </c>
      <c r="F15" s="28" t="str">
        <f>VLOOKUP(C15,'[1]LEDEN'!A:C,3,FALSE)</f>
        <v>CBC-DLS</v>
      </c>
      <c r="J15" s="28">
        <v>4</v>
      </c>
      <c r="K15" s="28">
        <v>78</v>
      </c>
      <c r="L15" s="28">
        <v>218</v>
      </c>
      <c r="M15" s="38">
        <f t="shared" si="0"/>
        <v>0.3572981651376147</v>
      </c>
      <c r="N15" s="28">
        <v>2</v>
      </c>
      <c r="O15" s="28" t="str">
        <f t="shared" si="2"/>
        <v>OG</v>
      </c>
    </row>
    <row r="16" spans="2:15" ht="15">
      <c r="B16">
        <f t="shared" si="1"/>
        <v>7</v>
      </c>
      <c r="C16" s="36">
        <v>4702</v>
      </c>
      <c r="D16" s="37" t="str">
        <f>VLOOKUP(C16,'[1]LEDEN'!A:C,2,FALSE)</f>
        <v>BEGHIN Bernard</v>
      </c>
      <c r="F16" s="28" t="str">
        <f>VLOOKUP(C16,'[1]LEDEN'!A:C,3,FALSE)</f>
        <v>RT</v>
      </c>
      <c r="J16" s="28">
        <v>4</v>
      </c>
      <c r="K16" s="28">
        <v>74</v>
      </c>
      <c r="L16" s="28">
        <v>221</v>
      </c>
      <c r="M16" s="38">
        <f t="shared" si="0"/>
        <v>0.334341628959276</v>
      </c>
      <c r="N16" s="28">
        <v>5</v>
      </c>
      <c r="O16" s="28" t="str">
        <f t="shared" si="2"/>
        <v>OG</v>
      </c>
    </row>
    <row r="17" spans="2:15" ht="15">
      <c r="B17">
        <f t="shared" si="1"/>
        <v>8</v>
      </c>
      <c r="C17" s="36">
        <v>8159</v>
      </c>
      <c r="D17" s="37" t="str">
        <f>VLOOKUP(C17,'[1]LEDEN'!A:C,2,FALSE)</f>
        <v>MONSOREZ Michel</v>
      </c>
      <c r="F17" s="28" t="str">
        <f>VLOOKUP(C17,'[1]LEDEN'!A:C,3,FALSE)</f>
        <v>KK</v>
      </c>
      <c r="J17" s="28">
        <v>2</v>
      </c>
      <c r="K17" s="28">
        <v>54</v>
      </c>
      <c r="L17" s="28">
        <v>189</v>
      </c>
      <c r="M17" s="38">
        <f t="shared" si="0"/>
        <v>0.2852142857142857</v>
      </c>
      <c r="N17" s="28">
        <v>3</v>
      </c>
      <c r="O17" s="28" t="str">
        <f t="shared" si="2"/>
        <v>OG</v>
      </c>
    </row>
    <row r="18" spans="2:15" ht="15">
      <c r="B18">
        <f t="shared" si="1"/>
        <v>9</v>
      </c>
      <c r="C18" s="36">
        <v>4788</v>
      </c>
      <c r="D18" s="37" t="str">
        <f>VLOOKUP(C18,'[1]LEDEN'!A:C,2,FALSE)</f>
        <v>VERSCHELDE Gratien</v>
      </c>
      <c r="F18" s="28" t="str">
        <f>VLOOKUP(C18,'[1]LEDEN'!A:C,3,FALSE)</f>
        <v>K.GHOK</v>
      </c>
      <c r="H18" t="s">
        <v>18</v>
      </c>
      <c r="J18" s="28">
        <v>0</v>
      </c>
      <c r="K18" s="28">
        <v>58</v>
      </c>
      <c r="L18" s="28">
        <v>186</v>
      </c>
      <c r="M18" s="38">
        <f t="shared" si="0"/>
        <v>0.3113279569892473</v>
      </c>
      <c r="N18" s="28">
        <v>3</v>
      </c>
      <c r="O18" s="28" t="str">
        <f t="shared" si="2"/>
        <v>OG</v>
      </c>
    </row>
    <row r="19" spans="2:15" ht="15">
      <c r="B19">
        <f t="shared" si="1"/>
        <v>10</v>
      </c>
      <c r="C19" s="36">
        <v>7827</v>
      </c>
      <c r="D19" s="37" t="str">
        <f>VLOOKUP(C19,'[1]LEDEN'!A:C,2,FALSE)</f>
        <v>VAN LANDEGHEM Jean-Marie</v>
      </c>
      <c r="F19" s="28" t="str">
        <f>VLOOKUP(C19,'[1]LEDEN'!A:C,3,FALSE)</f>
        <v>KEWM</v>
      </c>
      <c r="J19" s="28">
        <v>0</v>
      </c>
      <c r="K19" s="28">
        <v>47</v>
      </c>
      <c r="L19" s="28">
        <v>235</v>
      </c>
      <c r="M19" s="38">
        <f t="shared" si="0"/>
        <v>0.1995</v>
      </c>
      <c r="N19" s="28">
        <v>3</v>
      </c>
      <c r="O19" s="28" t="str">
        <f t="shared" si="2"/>
        <v>OG</v>
      </c>
    </row>
    <row r="20" ht="15.75" thickBot="1"/>
    <row r="21" spans="2:16" ht="24" thickBot="1">
      <c r="B21" s="39" t="s">
        <v>19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2:16" ht="15">
      <c r="B22" s="42" t="s">
        <v>20</v>
      </c>
      <c r="D22" s="43"/>
      <c r="O22"/>
      <c r="P22" s="28"/>
    </row>
    <row r="23" spans="2:16" ht="15">
      <c r="B23">
        <v>1</v>
      </c>
      <c r="C23" s="36">
        <v>8714</v>
      </c>
      <c r="D23" s="37" t="str">
        <f>VLOOKUP(C23,'[1]LEDEN'!A:C,2,FALSE)</f>
        <v>LOOSVELDT Frank</v>
      </c>
      <c r="F23" s="28" t="str">
        <f>VLOOKUP(C23,'[1]LEDEN'!A:C,3,FALSE)</f>
        <v>KK</v>
      </c>
      <c r="H23" s="44" t="s">
        <v>21</v>
      </c>
      <c r="O23"/>
      <c r="P23" s="28"/>
    </row>
    <row r="24" spans="2:16" ht="15">
      <c r="B24">
        <v>2</v>
      </c>
      <c r="C24" s="28">
        <v>5719</v>
      </c>
      <c r="D24" s="37" t="str">
        <f>VLOOKUP(C24,'[1]LEDEN'!A:C,2,FALSE)</f>
        <v>SAMYN Peter</v>
      </c>
      <c r="F24" s="28" t="str">
        <f>VLOOKUP(C24,'[1]LEDEN'!A:C,3,FALSE)</f>
        <v>DOS</v>
      </c>
      <c r="H24" s="44" t="s">
        <v>22</v>
      </c>
      <c r="O24"/>
      <c r="P24" s="28"/>
    </row>
    <row r="25" spans="2:16" ht="15">
      <c r="B25">
        <v>3</v>
      </c>
      <c r="C25" s="28">
        <v>7308</v>
      </c>
      <c r="D25" s="37" t="str">
        <f>VLOOKUP(C25,'[1]LEDEN'!A:C,2,FALSE)</f>
        <v>CLAUS Gino</v>
      </c>
      <c r="F25" s="28" t="str">
        <f>VLOOKUP(C25,'[1]LEDEN'!A:C,3,FALSE)</f>
        <v>K.GHOK</v>
      </c>
      <c r="G25" t="s">
        <v>17</v>
      </c>
      <c r="H25" s="44" t="s">
        <v>23</v>
      </c>
      <c r="O25"/>
      <c r="P25" s="28"/>
    </row>
    <row r="26" spans="2:16" ht="15">
      <c r="B26">
        <v>4</v>
      </c>
      <c r="C26" s="28">
        <v>9143</v>
      </c>
      <c r="D26" s="37" t="str">
        <f>VLOOKUP(C26,'[1]LEDEN'!A:C,2,FALSE)</f>
        <v>DENEUT Johan</v>
      </c>
      <c r="F26" s="28" t="str">
        <f>VLOOKUP(C26,'[1]LEDEN'!A:C,3,FALSE)</f>
        <v>KEWM</v>
      </c>
      <c r="H26" s="45" t="s">
        <v>24</v>
      </c>
      <c r="O26"/>
      <c r="P26" s="28"/>
    </row>
    <row r="27" ht="15">
      <c r="H27" s="46"/>
    </row>
    <row r="28" spans="2:16" ht="15">
      <c r="B28" s="47" t="s">
        <v>25</v>
      </c>
      <c r="C28" s="28"/>
      <c r="E28" s="48">
        <v>22</v>
      </c>
      <c r="K28" s="49"/>
      <c r="O28"/>
      <c r="P28" s="28"/>
    </row>
    <row r="29" spans="2:16" ht="15">
      <c r="B29"/>
      <c r="C29" s="28"/>
      <c r="K29" s="49"/>
      <c r="O29"/>
      <c r="P29" s="28"/>
    </row>
    <row r="30" spans="2:16" ht="15">
      <c r="B30" s="48" t="s">
        <v>26</v>
      </c>
      <c r="C30" s="28"/>
      <c r="E30" s="50" t="s">
        <v>27</v>
      </c>
      <c r="F30" s="51"/>
      <c r="G30" s="52"/>
      <c r="H30" s="52"/>
      <c r="I30" s="52"/>
      <c r="J30" s="52"/>
      <c r="K30" s="53"/>
      <c r="M30" s="54">
        <v>0.405</v>
      </c>
      <c r="O30"/>
      <c r="P30" s="28"/>
    </row>
    <row r="31" spans="5:13" ht="15">
      <c r="E31" s="55" t="s">
        <v>28</v>
      </c>
      <c r="K31" s="49"/>
      <c r="M31" s="54">
        <v>0.405</v>
      </c>
    </row>
    <row r="32" ht="15">
      <c r="K32" s="49"/>
    </row>
    <row r="33" spans="2:11" ht="15">
      <c r="B33" s="47" t="s">
        <v>29</v>
      </c>
      <c r="E33" t="s">
        <v>30</v>
      </c>
      <c r="K33" s="49"/>
    </row>
    <row r="34" ht="15">
      <c r="K34" s="49"/>
    </row>
    <row r="35" spans="2:16" ht="15">
      <c r="B35" s="56" t="s">
        <v>31</v>
      </c>
      <c r="C35" s="57"/>
      <c r="D35" s="58"/>
      <c r="E35" s="58"/>
      <c r="F35" s="59"/>
      <c r="G35" s="60"/>
      <c r="H35" s="60"/>
      <c r="I35" s="60"/>
      <c r="J35" s="60"/>
      <c r="K35" s="61"/>
      <c r="L35" s="60"/>
      <c r="M35" s="58"/>
      <c r="N35" s="57"/>
      <c r="O35" s="62"/>
      <c r="P35" s="57"/>
    </row>
    <row r="36" spans="2:16" ht="15">
      <c r="B36" s="60"/>
      <c r="C36" s="63"/>
      <c r="D36" s="58"/>
      <c r="E36" s="57"/>
      <c r="F36" s="57"/>
      <c r="G36" s="57"/>
      <c r="H36" s="57"/>
      <c r="I36" s="57"/>
      <c r="J36" s="57"/>
      <c r="K36" s="64"/>
      <c r="L36" s="57"/>
      <c r="M36" s="57"/>
      <c r="N36" s="57"/>
      <c r="O36" s="62"/>
      <c r="P36" s="57"/>
    </row>
    <row r="37" spans="2:16" ht="15">
      <c r="B37" s="65" t="s">
        <v>32</v>
      </c>
      <c r="C37" s="57"/>
      <c r="D37" s="57"/>
      <c r="E37" s="65"/>
      <c r="F37" s="65" t="s">
        <v>33</v>
      </c>
      <c r="G37" s="66"/>
      <c r="H37" s="65"/>
      <c r="I37" s="67"/>
      <c r="J37" s="67"/>
      <c r="K37" s="68"/>
      <c r="L37" s="65" t="s">
        <v>34</v>
      </c>
      <c r="M37" s="67"/>
      <c r="N37" s="65"/>
      <c r="O37" s="58"/>
      <c r="P37" s="57"/>
    </row>
    <row r="38" spans="2:16" ht="15">
      <c r="B38" s="60"/>
      <c r="C38" s="57"/>
      <c r="D38" s="57"/>
      <c r="E38" s="65"/>
      <c r="F38" s="66"/>
      <c r="G38" s="66"/>
      <c r="H38" s="65"/>
      <c r="I38" s="67"/>
      <c r="J38" s="67"/>
      <c r="K38" s="68"/>
      <c r="L38" s="65"/>
      <c r="M38" s="67"/>
      <c r="N38" s="65"/>
      <c r="O38" s="58"/>
      <c r="P38" s="57"/>
    </row>
    <row r="39" spans="2:16" ht="15">
      <c r="B39" s="65" t="s">
        <v>35</v>
      </c>
      <c r="C39" s="65"/>
      <c r="D39" s="58"/>
      <c r="E39" s="58"/>
      <c r="F39" s="59"/>
      <c r="G39" s="60"/>
      <c r="H39" s="60"/>
      <c r="I39" s="60"/>
      <c r="J39" s="60"/>
      <c r="K39" s="61"/>
      <c r="L39" s="59"/>
      <c r="M39" s="58"/>
      <c r="N39" s="57"/>
      <c r="O39" s="62"/>
      <c r="P39" s="57"/>
    </row>
    <row r="40" spans="2:16" ht="15">
      <c r="B40" s="65" t="s">
        <v>36</v>
      </c>
      <c r="C40" s="65"/>
      <c r="D40" s="58"/>
      <c r="E40" s="58"/>
      <c r="F40" s="59"/>
      <c r="G40" s="60"/>
      <c r="H40" s="60"/>
      <c r="I40" s="60"/>
      <c r="J40" s="60"/>
      <c r="K40" s="61"/>
      <c r="L40" s="59"/>
      <c r="M40" s="58"/>
      <c r="N40" s="57"/>
      <c r="O40" s="62"/>
      <c r="P40" s="57"/>
    </row>
    <row r="41" spans="2:16" ht="15">
      <c r="B41" s="69"/>
      <c r="C41" s="70"/>
      <c r="D41" s="71"/>
      <c r="E41" s="71"/>
      <c r="F41" s="72"/>
      <c r="G41" s="73"/>
      <c r="H41" s="73"/>
      <c r="I41" s="73"/>
      <c r="J41" s="73"/>
      <c r="K41" s="74"/>
      <c r="L41" s="72"/>
      <c r="M41" s="75"/>
      <c r="N41" s="76"/>
      <c r="O41" s="77"/>
      <c r="P41" s="76"/>
    </row>
    <row r="42" spans="2:16" ht="15">
      <c r="B42" s="78" t="s">
        <v>37</v>
      </c>
      <c r="C42" s="79"/>
      <c r="D42" s="80"/>
      <c r="E42" s="80"/>
      <c r="F42" s="81"/>
      <c r="G42" s="82"/>
      <c r="H42" s="82"/>
      <c r="I42" s="82"/>
      <c r="J42" s="82"/>
      <c r="K42" s="83"/>
      <c r="L42" s="81"/>
      <c r="M42" s="84"/>
      <c r="N42" s="85"/>
      <c r="O42" s="86"/>
      <c r="P42" s="87"/>
    </row>
    <row r="43" spans="2:16" ht="15">
      <c r="B43" s="88" t="s">
        <v>38</v>
      </c>
      <c r="C43" s="89"/>
      <c r="D43" s="89"/>
      <c r="E43" s="89"/>
      <c r="F43" s="89"/>
      <c r="G43" s="89"/>
      <c r="H43" s="89"/>
      <c r="I43" s="89"/>
      <c r="J43" s="89"/>
      <c r="K43" s="90"/>
      <c r="L43" s="89"/>
      <c r="M43" s="89"/>
      <c r="N43" s="89"/>
      <c r="O43" s="91"/>
      <c r="P43" s="92"/>
    </row>
    <row r="44" spans="2:16" ht="15">
      <c r="B44" s="62"/>
      <c r="C44" s="57"/>
      <c r="D44" s="57"/>
      <c r="E44" s="57"/>
      <c r="F44" s="57"/>
      <c r="G44" s="57"/>
      <c r="H44" s="57"/>
      <c r="I44" s="57"/>
      <c r="J44" s="57"/>
      <c r="K44" s="64"/>
      <c r="L44" s="57"/>
      <c r="M44" s="57"/>
      <c r="N44" s="57"/>
      <c r="O44" s="62"/>
      <c r="P44" s="57"/>
    </row>
    <row r="45" spans="2:16" ht="15">
      <c r="B45" s="37" t="s">
        <v>39</v>
      </c>
      <c r="C45" s="57"/>
      <c r="D45" s="57"/>
      <c r="E45" s="57"/>
      <c r="F45" s="57"/>
      <c r="G45" s="57"/>
      <c r="H45" s="57"/>
      <c r="I45" s="57"/>
      <c r="J45" s="37"/>
      <c r="K45" s="37"/>
      <c r="L45" s="57"/>
      <c r="M45" s="57"/>
      <c r="N45" s="57"/>
      <c r="O45" s="62"/>
      <c r="P45" s="57"/>
    </row>
    <row r="46" spans="2:16" ht="15">
      <c r="B46" s="37" t="s">
        <v>40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</row>
    <row r="49" ht="15"/>
    <row r="50" ht="15"/>
  </sheetData>
  <sheetProtection/>
  <mergeCells count="5">
    <mergeCell ref="C1:N1"/>
    <mergeCell ref="O2:P2"/>
    <mergeCell ref="B4:P4"/>
    <mergeCell ref="A7:P7"/>
    <mergeCell ref="B21:P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2013-01-31T12:36:25Z</dcterms:created>
  <dcterms:modified xsi:type="dcterms:W3CDTF">2013-01-31T12:37:15Z</dcterms:modified>
  <cp:category/>
  <cp:version/>
  <cp:contentType/>
  <cp:contentStatus/>
</cp:coreProperties>
</file>