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3VRIJ M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<sst xmlns="http://schemas.openxmlformats.org/spreadsheetml/2006/main" count="90" uniqueCount="33">
  <si>
    <t xml:space="preserve">    KONINKLIJKE BELGISCHE BILJARTBOND</t>
  </si>
  <si>
    <t>Gewest  Beide Vlaanderen</t>
  </si>
  <si>
    <t>sportjaar : 2011 - 2012</t>
  </si>
  <si>
    <t>KAMPIOENSCHAP van BELGIE</t>
  </si>
  <si>
    <t>3° KLASSE VRIJSPEL MB</t>
  </si>
  <si>
    <t>POULE A : K.BC ONS HUIS - Privé Lokaal - Visstraat, z/n  - 9500 Geraardsbergen                         0497/ 13 66 33</t>
  </si>
  <si>
    <t>DEELNEMERS</t>
  </si>
  <si>
    <t>ROOSTER</t>
  </si>
  <si>
    <t>za, 24 september 2011 om 14:00</t>
  </si>
  <si>
    <t>zo, 25 september 2011 om 14:00</t>
  </si>
  <si>
    <t>na klassement</t>
  </si>
  <si>
    <t>-</t>
  </si>
  <si>
    <t>V1</t>
  </si>
  <si>
    <t>W2</t>
  </si>
  <si>
    <t>V2</t>
  </si>
  <si>
    <t>W1</t>
  </si>
  <si>
    <t>POULE B : in OOSTENDSE BA (OS)  Hydro Palace - Zeedijk, 250 - 8400 Oostende     0473/80.02.94</t>
  </si>
  <si>
    <t>*</t>
  </si>
  <si>
    <t>Te spelen punten :  90</t>
  </si>
  <si>
    <t xml:space="preserve">Klassement : </t>
  </si>
  <si>
    <r>
      <t xml:space="preserve">1. Wedstrijdpunten met minimum gemiddelde van  </t>
    </r>
    <r>
      <rPr>
        <b/>
        <sz val="10"/>
        <rFont val="Arial"/>
        <family val="2"/>
      </rPr>
      <t>5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</si>
  <si>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</si>
  <si>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winnaar van elke poule + beste tweede van poule A,B en C volgens </t>
    </r>
  </si>
  <si>
    <t>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</si>
  <si>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29 en of 30 oktober  2011 </t>
    </r>
    <r>
      <rPr>
        <sz val="8"/>
        <rFont val="Arial"/>
        <family val="2"/>
      </rPr>
      <t>in district GENT ( indien er zich een speler van het district GENT kan plaatsen)</t>
    </r>
  </si>
  <si>
    <t>De SPELERS zullen hun kalender ontvangen via hun club.</t>
  </si>
  <si>
    <r>
      <t xml:space="preserve">Laatste speeldag </t>
    </r>
    <r>
      <rPr>
        <b/>
        <sz val="9"/>
        <rFont val="Arial"/>
        <family val="2"/>
      </rPr>
      <t>25 september 2011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</si>
  <si>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</si>
  <si>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</si>
  <si>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</si>
  <si>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POULE C :  BC ARGOS -WESTVELD - Antwerpsesteenweg, 550  9040 Gent - Tel: 09/ 228 19 38</t>
  </si>
  <si>
    <t>GEWIJZIGDE KALENDER : GEWESTELIJKE   VOORWEDSTRIJDEN</t>
  </si>
  <si>
    <t>vrij, 23 september 2011 om 19:00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</si>
</sst>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18"/>
      <name val="Arial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b/>
      <sz val="14"/>
      <color indexed="10"/>
      <name val="Arial"/>
      <family val="2"/>
    </font>
    <font>
      <b/>
      <sz val="8"/>
      <color indexed="40"/>
      <name val="Arial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theme="4" tint="-0.4999699890613556"/>
      <name val="Arial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color rgb="FF00B0F0"/>
      <name val="Arial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54" applyFont="1">
      <alignment/>
      <protection/>
    </xf>
    <xf numFmtId="0" fontId="6" fillId="0" borderId="0" xfId="54" applyFont="1">
      <alignment/>
      <protection/>
    </xf>
    <xf numFmtId="0" fontId="0" fillId="0" borderId="0" xfId="54">
      <alignment/>
      <protection/>
    </xf>
    <xf numFmtId="0" fontId="58" fillId="0" borderId="0" xfId="0" applyFont="1" applyAlignment="1">
      <alignment/>
    </xf>
    <xf numFmtId="0" fontId="11" fillId="0" borderId="0" xfId="54" applyFont="1">
      <alignment/>
      <protection/>
    </xf>
    <xf numFmtId="0" fontId="6" fillId="0" borderId="0" xfId="0" applyFont="1" applyAlignment="1">
      <alignment/>
    </xf>
    <xf numFmtId="0" fontId="0" fillId="0" borderId="13" xfId="54" applyBorder="1">
      <alignment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0" fontId="0" fillId="0" borderId="14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15" xfId="54" applyBorder="1">
      <alignment/>
      <protection/>
    </xf>
    <xf numFmtId="0" fontId="0" fillId="0" borderId="16" xfId="54" applyBorder="1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0" fillId="0" borderId="17" xfId="54" applyBorder="1">
      <alignment/>
      <protection/>
    </xf>
    <xf numFmtId="0" fontId="13" fillId="0" borderId="0" xfId="54" applyFont="1">
      <alignment/>
      <protection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6" xfId="54" applyBorder="1">
      <alignment/>
      <protection/>
    </xf>
    <xf numFmtId="0" fontId="59" fillId="0" borderId="0" xfId="54" applyFont="1">
      <alignment/>
      <protection/>
    </xf>
    <xf numFmtId="0" fontId="59" fillId="0" borderId="0" xfId="54" applyFont="1" applyBorder="1">
      <alignment/>
      <protection/>
    </xf>
    <xf numFmtId="0" fontId="59" fillId="0" borderId="14" xfId="54" applyFont="1" applyBorder="1">
      <alignment/>
      <protection/>
    </xf>
    <xf numFmtId="0" fontId="59" fillId="0" borderId="13" xfId="54" applyFont="1" applyBorder="1">
      <alignment/>
      <protection/>
    </xf>
    <xf numFmtId="0" fontId="59" fillId="0" borderId="0" xfId="54" applyFont="1" applyBorder="1" applyAlignment="1">
      <alignment horizontal="center"/>
      <protection/>
    </xf>
    <xf numFmtId="0" fontId="59" fillId="0" borderId="14" xfId="54" applyFont="1" applyBorder="1" applyAlignment="1">
      <alignment horizontal="center"/>
      <protection/>
    </xf>
    <xf numFmtId="0" fontId="60" fillId="0" borderId="0" xfId="0" applyFont="1" applyBorder="1" applyAlignment="1">
      <alignment horizontal="center"/>
    </xf>
    <xf numFmtId="0" fontId="59" fillId="0" borderId="16" xfId="54" applyFont="1" applyBorder="1">
      <alignment/>
      <protection/>
    </xf>
    <xf numFmtId="0" fontId="59" fillId="0" borderId="16" xfId="54" applyFont="1" applyBorder="1" applyAlignment="1">
      <alignment horizontal="center"/>
      <protection/>
    </xf>
    <xf numFmtId="0" fontId="59" fillId="0" borderId="17" xfId="54" applyFont="1" applyBorder="1" applyAlignment="1">
      <alignment horizontal="center"/>
      <protection/>
    </xf>
    <xf numFmtId="0" fontId="59" fillId="0" borderId="15" xfId="54" applyFont="1" applyBorder="1">
      <alignment/>
      <protection/>
    </xf>
    <xf numFmtId="0" fontId="0" fillId="0" borderId="0" xfId="54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12" fillId="0" borderId="10" xfId="54" applyFont="1" applyBorder="1" applyAlignment="1">
      <alignment horizontal="center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14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61" fillId="0" borderId="0" xfId="0" applyFont="1" applyBorder="1" applyAlignment="1">
      <alignment horizontal="center"/>
    </xf>
    <xf numFmtId="0" fontId="59" fillId="0" borderId="0" xfId="54" applyFont="1" applyBorder="1" applyAlignment="1">
      <alignment horizontal="center"/>
      <protection/>
    </xf>
    <xf numFmtId="0" fontId="62" fillId="0" borderId="10" xfId="54" applyFont="1" applyBorder="1" applyAlignment="1">
      <alignment horizontal="center"/>
      <protection/>
    </xf>
    <xf numFmtId="0" fontId="62" fillId="0" borderId="11" xfId="54" applyFont="1" applyBorder="1" applyAlignment="1">
      <alignment horizontal="center"/>
      <protection/>
    </xf>
    <xf numFmtId="0" fontId="62" fillId="0" borderId="12" xfId="54" applyFont="1" applyBorder="1" applyAlignment="1">
      <alignment horizontal="center"/>
      <protection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54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4</xdr:col>
      <xdr:colOff>123825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381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76200</xdr:rowOff>
    </xdr:from>
    <xdr:to>
      <xdr:col>35</xdr:col>
      <xdr:colOff>104775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76200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kal%20gewestelijke%20voorronde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6  vrijKB"/>
      <sheetName val="GV 1vrijKB"/>
      <sheetName val="GV excvrijKB"/>
      <sheetName val="GV 1bandKB"/>
      <sheetName val="GV exc3b KB"/>
      <sheetName val="GV 4VRIJ MG "/>
      <sheetName val="GV 3VRIJ MG"/>
      <sheetName val="GV 5 KADER MB "/>
      <sheetName val="GV 4 KADER MB"/>
      <sheetName val="GV 3KADER MB"/>
      <sheetName val="GV 2KADER MB"/>
      <sheetName val="GV 2 BAND MB "/>
      <sheetName val="leden"/>
      <sheetName val="Blad2"/>
      <sheetName val="Blad3"/>
    </sheetNames>
    <sheetDataSet>
      <sheetData sheetId="13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A705">
            <v>6122</v>
          </cell>
          <cell r="B705" t="str">
            <v>DE MAEYER Joris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zoomScale="115" zoomScaleNormal="115" zoomScalePageLayoutView="0" workbookViewId="0" topLeftCell="A1">
      <selection activeCell="S29" sqref="S29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61" t="s">
        <v>0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62" t="s">
        <v>1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63" t="s">
        <v>2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>
        <v>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64" t="s">
        <v>4</v>
      </c>
      <c r="W6" s="64"/>
      <c r="X6" s="64"/>
      <c r="Y6" s="64"/>
      <c r="Z6" s="64"/>
      <c r="AA6" s="64"/>
      <c r="AB6" s="64"/>
      <c r="AC6" s="64"/>
      <c r="AD6" s="64"/>
      <c r="AE6" s="64"/>
      <c r="AF6" s="64"/>
      <c r="AG6" s="8"/>
      <c r="AH6" s="8"/>
      <c r="AI6" s="8"/>
      <c r="AJ6" s="16"/>
    </row>
    <row r="8" spans="1:36" ht="18">
      <c r="A8" s="65" t="s">
        <v>31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</row>
    <row r="9" spans="1:3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6" s="20" customFormat="1" ht="12.75">
      <c r="A10" s="18" t="s">
        <v>5</v>
      </c>
      <c r="B10" s="19"/>
      <c r="F10" s="21"/>
    </row>
    <row r="11" s="20" customFormat="1" ht="12.75"/>
    <row r="12" spans="2:16" s="20" customFormat="1" ht="12.75">
      <c r="B12" s="22" t="s">
        <v>6</v>
      </c>
      <c r="P12" s="22" t="s">
        <v>7</v>
      </c>
    </row>
    <row r="13" s="20" customFormat="1" ht="12.75"/>
    <row r="14" spans="1:35" s="20" customFormat="1" ht="12.75">
      <c r="A14" s="20">
        <v>1</v>
      </c>
      <c r="B14" s="23" t="str">
        <f>VLOOKUP(J14,'[1]leden'!A:B,2,FALSE)</f>
        <v>MESURE Freddy</v>
      </c>
      <c r="C14" s="23"/>
      <c r="D14" s="23"/>
      <c r="E14" s="23"/>
      <c r="F14" s="23"/>
      <c r="G14" s="23"/>
      <c r="H14" s="23"/>
      <c r="I14" s="23"/>
      <c r="J14" s="55">
        <v>4643</v>
      </c>
      <c r="K14" s="55"/>
      <c r="L14" s="23"/>
      <c r="M14" s="23" t="str">
        <f>VLOOKUP(J14,'[1]leden'!A:C,3,FALSE)</f>
        <v>K.ME</v>
      </c>
      <c r="P14" s="56" t="s">
        <v>8</v>
      </c>
      <c r="Q14" s="57"/>
      <c r="R14" s="57"/>
      <c r="S14" s="57"/>
      <c r="T14" s="57"/>
      <c r="U14" s="57"/>
      <c r="V14" s="57"/>
      <c r="W14" s="57"/>
      <c r="X14" s="58"/>
      <c r="AA14" s="56" t="s">
        <v>9</v>
      </c>
      <c r="AB14" s="57"/>
      <c r="AC14" s="57"/>
      <c r="AD14" s="57"/>
      <c r="AE14" s="57"/>
      <c r="AF14" s="57"/>
      <c r="AG14" s="57"/>
      <c r="AH14" s="57"/>
      <c r="AI14" s="58"/>
    </row>
    <row r="15" spans="1:35" s="20" customFormat="1" ht="12.75">
      <c r="A15" s="20">
        <v>2</v>
      </c>
      <c r="B15" s="23" t="str">
        <f>VLOOKUP(J15,'[1]leden'!A:B,2,FALSE)</f>
        <v>DE MAEYER Joris</v>
      </c>
      <c r="C15" s="23"/>
      <c r="D15" s="23"/>
      <c r="E15" s="23"/>
      <c r="F15" s="23"/>
      <c r="G15" s="23"/>
      <c r="H15" s="23"/>
      <c r="I15" s="23"/>
      <c r="J15" s="55">
        <v>6122</v>
      </c>
      <c r="K15" s="55"/>
      <c r="L15" s="23"/>
      <c r="M15" s="23" t="str">
        <f>VLOOKUP(J15,'[1]leden'!A:C,3,FALSE)</f>
        <v>K.SNBA</v>
      </c>
      <c r="P15" s="24"/>
      <c r="Q15" s="59"/>
      <c r="R15" s="59"/>
      <c r="S15" s="59"/>
      <c r="T15" s="25"/>
      <c r="U15" s="59"/>
      <c r="V15" s="59"/>
      <c r="W15" s="59"/>
      <c r="X15" s="26"/>
      <c r="AA15" s="24"/>
      <c r="AB15" s="59"/>
      <c r="AC15" s="59"/>
      <c r="AD15" s="59"/>
      <c r="AE15" s="25"/>
      <c r="AF15" s="59"/>
      <c r="AG15" s="59"/>
      <c r="AH15" s="59"/>
      <c r="AI15" s="26"/>
    </row>
    <row r="16" spans="1:35" s="20" customFormat="1" ht="12.75">
      <c r="A16" s="20">
        <v>3</v>
      </c>
      <c r="B16" s="23" t="str">
        <f>VLOOKUP(J16,'[1]leden'!A:B,2,FALSE)</f>
        <v>MATTENS Roger</v>
      </c>
      <c r="C16" s="23"/>
      <c r="D16" s="23"/>
      <c r="E16" s="23"/>
      <c r="F16" s="23"/>
      <c r="G16" s="23"/>
      <c r="H16" s="23"/>
      <c r="I16" s="23"/>
      <c r="J16" s="55">
        <v>4294</v>
      </c>
      <c r="K16" s="55"/>
      <c r="L16" s="23"/>
      <c r="M16" s="23" t="str">
        <f>VLOOKUP(J16,'[1]leden'!A:C,3,FALSE)</f>
        <v>SMA</v>
      </c>
      <c r="P16" s="24"/>
      <c r="Q16" s="59"/>
      <c r="R16" s="59"/>
      <c r="S16" s="59"/>
      <c r="T16" s="25"/>
      <c r="U16" s="59"/>
      <c r="V16" s="59"/>
      <c r="W16" s="59"/>
      <c r="X16" s="26"/>
      <c r="AA16" s="24"/>
      <c r="AB16" s="59"/>
      <c r="AC16" s="59"/>
      <c r="AD16" s="59"/>
      <c r="AE16" s="25"/>
      <c r="AF16" s="59"/>
      <c r="AG16" s="59"/>
      <c r="AH16" s="59"/>
      <c r="AI16" s="26"/>
    </row>
    <row r="17" spans="1:35" s="20" customFormat="1" ht="12.75">
      <c r="A17" s="20">
        <v>4</v>
      </c>
      <c r="B17" s="23" t="str">
        <f>VLOOKUP(J17,'[1]leden'!A:B,2,FALSE)</f>
        <v>VAN DEN BOSSCHE Christian</v>
      </c>
      <c r="C17" s="23"/>
      <c r="D17" s="23"/>
      <c r="E17" s="23"/>
      <c r="F17" s="23"/>
      <c r="G17" s="23"/>
      <c r="H17" s="23"/>
      <c r="I17" s="23"/>
      <c r="J17" s="55">
        <v>4297</v>
      </c>
      <c r="K17" s="55"/>
      <c r="L17" s="23"/>
      <c r="M17" s="23" t="str">
        <f>VLOOKUP(J17,'[1]leden'!A:C,3,FALSE)</f>
        <v>KOH</v>
      </c>
      <c r="P17" s="24"/>
      <c r="Q17" s="28">
        <v>1</v>
      </c>
      <c r="R17" s="28" t="s">
        <v>11</v>
      </c>
      <c r="S17" s="28">
        <v>2</v>
      </c>
      <c r="T17" s="28"/>
      <c r="U17" s="28">
        <v>3</v>
      </c>
      <c r="V17" s="28" t="s">
        <v>11</v>
      </c>
      <c r="W17" s="28">
        <v>4</v>
      </c>
      <c r="X17" s="27"/>
      <c r="AA17" s="24"/>
      <c r="AB17" s="28" t="s">
        <v>12</v>
      </c>
      <c r="AC17" s="28" t="s">
        <v>11</v>
      </c>
      <c r="AD17" s="28" t="s">
        <v>14</v>
      </c>
      <c r="AE17" s="28"/>
      <c r="AF17" s="28" t="s">
        <v>15</v>
      </c>
      <c r="AG17" s="28" t="s">
        <v>11</v>
      </c>
      <c r="AH17" s="28" t="s">
        <v>13</v>
      </c>
      <c r="AI17" s="26"/>
    </row>
    <row r="18" spans="2:35" s="20" customFormat="1" ht="12.75">
      <c r="B18" s="23"/>
      <c r="C18" s="23"/>
      <c r="D18" s="23"/>
      <c r="E18" s="23"/>
      <c r="F18" s="23"/>
      <c r="G18" s="23"/>
      <c r="H18" s="23"/>
      <c r="I18" s="23"/>
      <c r="J18" s="55"/>
      <c r="K18" s="55"/>
      <c r="L18" s="23"/>
      <c r="M18" s="23"/>
      <c r="P18" s="24"/>
      <c r="Q18" s="28" t="s">
        <v>12</v>
      </c>
      <c r="R18" s="28" t="s">
        <v>11</v>
      </c>
      <c r="S18" s="28" t="s">
        <v>13</v>
      </c>
      <c r="T18" s="28"/>
      <c r="U18" s="28" t="s">
        <v>14</v>
      </c>
      <c r="V18" s="28" t="s">
        <v>11</v>
      </c>
      <c r="W18" s="28" t="s">
        <v>15</v>
      </c>
      <c r="X18" s="27"/>
      <c r="AA18" s="24"/>
      <c r="AB18" s="41" t="s">
        <v>10</v>
      </c>
      <c r="AC18" s="41"/>
      <c r="AD18" s="41"/>
      <c r="AE18" s="28"/>
      <c r="AF18" s="41"/>
      <c r="AG18" s="41"/>
      <c r="AH18" s="41"/>
      <c r="AI18" s="26"/>
    </row>
    <row r="19" spans="16:35" s="20" customFormat="1" ht="12.75">
      <c r="P19" s="29"/>
      <c r="Q19" s="42"/>
      <c r="R19" s="42"/>
      <c r="S19" s="42"/>
      <c r="T19" s="42"/>
      <c r="U19" s="30"/>
      <c r="V19" s="30"/>
      <c r="W19" s="30"/>
      <c r="X19" s="31"/>
      <c r="Y19" s="42"/>
      <c r="Z19" s="42"/>
      <c r="AA19" s="29"/>
      <c r="AB19" s="51">
        <v>1</v>
      </c>
      <c r="AC19" s="51" t="s">
        <v>11</v>
      </c>
      <c r="AD19" s="51">
        <v>2</v>
      </c>
      <c r="AE19" s="51"/>
      <c r="AF19" s="51">
        <v>3</v>
      </c>
      <c r="AG19" s="51" t="s">
        <v>11</v>
      </c>
      <c r="AH19" s="51">
        <v>4</v>
      </c>
      <c r="AI19" s="32"/>
    </row>
    <row r="20" s="20" customFormat="1" ht="14.25">
      <c r="B20" s="33"/>
    </row>
    <row r="21" s="20" customFormat="1" ht="12.75"/>
    <row r="22" spans="1:6" s="20" customFormat="1" ht="12.75">
      <c r="A22" s="18" t="s">
        <v>16</v>
      </c>
      <c r="B22" s="19"/>
      <c r="F22" s="21"/>
    </row>
    <row r="23" s="20" customFormat="1" ht="12.75"/>
    <row r="24" spans="2:16" s="20" customFormat="1" ht="12.75">
      <c r="B24" s="22" t="s">
        <v>6</v>
      </c>
      <c r="P24" s="22" t="s">
        <v>7</v>
      </c>
    </row>
    <row r="25" s="20" customFormat="1" ht="12.75"/>
    <row r="26" spans="1:35" s="20" customFormat="1" ht="12.75">
      <c r="A26" s="20">
        <v>1</v>
      </c>
      <c r="B26" s="23" t="str">
        <f>VLOOKUP(J26,'[1]leden'!A:B,2,FALSE)</f>
        <v>HAEGHEBAERT Eric</v>
      </c>
      <c r="C26" s="23"/>
      <c r="D26" s="23"/>
      <c r="E26" s="23"/>
      <c r="F26" s="23"/>
      <c r="G26" s="23"/>
      <c r="H26" s="23"/>
      <c r="I26" s="23"/>
      <c r="J26" s="55">
        <v>4122</v>
      </c>
      <c r="K26" s="55"/>
      <c r="L26" s="23"/>
      <c r="M26" s="23" t="str">
        <f>VLOOKUP(J26,'[1]leden'!A:C,3,FALSE)</f>
        <v>OS</v>
      </c>
      <c r="P26" s="56" t="s">
        <v>8</v>
      </c>
      <c r="Q26" s="57"/>
      <c r="R26" s="57"/>
      <c r="S26" s="57"/>
      <c r="T26" s="57"/>
      <c r="U26" s="57"/>
      <c r="V26" s="57"/>
      <c r="W26" s="57"/>
      <c r="X26" s="58"/>
      <c r="AA26" s="56" t="s">
        <v>9</v>
      </c>
      <c r="AB26" s="57"/>
      <c r="AC26" s="57"/>
      <c r="AD26" s="57"/>
      <c r="AE26" s="57"/>
      <c r="AF26" s="57"/>
      <c r="AG26" s="57"/>
      <c r="AH26" s="57"/>
      <c r="AI26" s="58"/>
    </row>
    <row r="27" spans="1:35" s="20" customFormat="1" ht="12.75">
      <c r="A27" s="20">
        <v>2</v>
      </c>
      <c r="B27" s="23" t="str">
        <f>VLOOKUP(J27,'[1]leden'!A:B,2,FALSE)</f>
        <v>LAMMENS Wilfried</v>
      </c>
      <c r="C27" s="23"/>
      <c r="D27" s="23"/>
      <c r="E27" s="23"/>
      <c r="F27" s="23"/>
      <c r="G27" s="23"/>
      <c r="H27" s="23"/>
      <c r="I27" s="23"/>
      <c r="J27" s="55">
        <v>8046</v>
      </c>
      <c r="K27" s="55"/>
      <c r="L27" s="23"/>
      <c r="M27" s="23" t="str">
        <f>VLOOKUP(J27,'[1]leden'!A:C,3,FALSE)</f>
        <v>OS</v>
      </c>
      <c r="P27" s="24"/>
      <c r="Q27" s="59"/>
      <c r="R27" s="59"/>
      <c r="S27" s="59"/>
      <c r="T27" s="25"/>
      <c r="U27" s="59"/>
      <c r="V27" s="59"/>
      <c r="W27" s="59"/>
      <c r="X27" s="26"/>
      <c r="AA27" s="24"/>
      <c r="AB27" s="59"/>
      <c r="AC27" s="59"/>
      <c r="AD27" s="59"/>
      <c r="AE27" s="25"/>
      <c r="AF27" s="59"/>
      <c r="AG27" s="59"/>
      <c r="AH27" s="59"/>
      <c r="AI27" s="26"/>
    </row>
    <row r="28" spans="1:35" s="20" customFormat="1" ht="12.75">
      <c r="A28" s="20">
        <v>3</v>
      </c>
      <c r="B28" s="70" t="str">
        <f>VLOOKUP(J28,'[1]leden'!A:B,2,FALSE)</f>
        <v>VERBRUGGHE Johan</v>
      </c>
      <c r="C28" s="70"/>
      <c r="D28" s="70"/>
      <c r="E28" s="70"/>
      <c r="F28" s="70"/>
      <c r="G28" s="70"/>
      <c r="H28" s="70"/>
      <c r="I28" s="70"/>
      <c r="J28" s="71">
        <v>3807</v>
      </c>
      <c r="K28" s="71"/>
      <c r="L28" s="70"/>
      <c r="M28" s="70" t="str">
        <f>VLOOKUP(J28,'[1]leden'!A:C,3,FALSE)</f>
        <v>DOS</v>
      </c>
      <c r="N28" s="72"/>
      <c r="P28" s="24"/>
      <c r="Q28" s="59"/>
      <c r="R28" s="59"/>
      <c r="S28" s="59"/>
      <c r="T28" s="25"/>
      <c r="U28" s="59"/>
      <c r="V28" s="59"/>
      <c r="W28" s="59"/>
      <c r="X28" s="26"/>
      <c r="AA28" s="24"/>
      <c r="AB28" s="59"/>
      <c r="AC28" s="59"/>
      <c r="AD28" s="59"/>
      <c r="AE28" s="25"/>
      <c r="AF28" s="59"/>
      <c r="AG28" s="59"/>
      <c r="AH28" s="59"/>
      <c r="AI28" s="26"/>
    </row>
    <row r="29" spans="1:35" s="20" customFormat="1" ht="12.75">
      <c r="A29" s="20">
        <v>4</v>
      </c>
      <c r="B29" s="23" t="str">
        <f>VLOOKUP(J29,'[1]leden'!A:B,2,FALSE)</f>
        <v>GILLIAERT Sven</v>
      </c>
      <c r="C29" s="23"/>
      <c r="D29" s="23"/>
      <c r="E29" s="23"/>
      <c r="F29" s="23"/>
      <c r="G29" s="23"/>
      <c r="H29" s="23"/>
      <c r="I29" s="23"/>
      <c r="J29" s="55">
        <v>7014</v>
      </c>
      <c r="K29" s="55"/>
      <c r="L29" s="23"/>
      <c r="M29" s="23" t="str">
        <f>VLOOKUP(J29,'[1]leden'!A:C,3,FALSE)</f>
        <v>OBA</v>
      </c>
      <c r="P29" s="24"/>
      <c r="Q29" s="28">
        <v>1</v>
      </c>
      <c r="R29" s="28" t="s">
        <v>11</v>
      </c>
      <c r="S29" s="28">
        <v>2</v>
      </c>
      <c r="T29" s="28"/>
      <c r="U29" s="28">
        <v>3</v>
      </c>
      <c r="V29" s="28" t="s">
        <v>11</v>
      </c>
      <c r="W29" s="28">
        <v>4</v>
      </c>
      <c r="X29" s="27"/>
      <c r="AA29" s="24"/>
      <c r="AB29" s="28" t="s">
        <v>12</v>
      </c>
      <c r="AC29" s="28" t="s">
        <v>11</v>
      </c>
      <c r="AD29" s="28" t="s">
        <v>14</v>
      </c>
      <c r="AE29" s="28"/>
      <c r="AF29" s="28" t="s">
        <v>15</v>
      </c>
      <c r="AG29" s="28" t="s">
        <v>11</v>
      </c>
      <c r="AH29" s="28" t="s">
        <v>13</v>
      </c>
      <c r="AI29" s="26"/>
    </row>
    <row r="30" spans="2:35" s="20" customFormat="1" ht="12.75">
      <c r="B30" s="23"/>
      <c r="C30" s="23"/>
      <c r="D30" s="23"/>
      <c r="E30" s="23"/>
      <c r="F30" s="23"/>
      <c r="G30" s="23"/>
      <c r="H30" s="23"/>
      <c r="I30" s="23"/>
      <c r="J30" s="55"/>
      <c r="K30" s="55"/>
      <c r="L30" s="23"/>
      <c r="M30" s="23"/>
      <c r="P30" s="24"/>
      <c r="Q30" s="28" t="s">
        <v>12</v>
      </c>
      <c r="R30" s="28" t="s">
        <v>11</v>
      </c>
      <c r="S30" s="28" t="s">
        <v>13</v>
      </c>
      <c r="T30" s="28"/>
      <c r="U30" s="28" t="s">
        <v>14</v>
      </c>
      <c r="V30" s="28" t="s">
        <v>11</v>
      </c>
      <c r="W30" s="28" t="s">
        <v>15</v>
      </c>
      <c r="X30" s="27"/>
      <c r="AA30" s="24"/>
      <c r="AB30" s="41" t="s">
        <v>10</v>
      </c>
      <c r="AC30" s="41"/>
      <c r="AD30" s="41"/>
      <c r="AE30" s="28"/>
      <c r="AF30" s="41"/>
      <c r="AG30" s="41"/>
      <c r="AH30" s="41"/>
      <c r="AI30" s="26"/>
    </row>
    <row r="31" spans="2:35" s="20" customFormat="1" ht="14.25">
      <c r="B31" s="33"/>
      <c r="P31" s="29"/>
      <c r="Q31" s="42"/>
      <c r="R31" s="42"/>
      <c r="S31" s="42"/>
      <c r="T31" s="42"/>
      <c r="U31" s="30"/>
      <c r="V31" s="30"/>
      <c r="W31" s="30"/>
      <c r="X31" s="31"/>
      <c r="Y31" s="42"/>
      <c r="Z31" s="42"/>
      <c r="AA31" s="29"/>
      <c r="AB31" s="51">
        <v>1</v>
      </c>
      <c r="AC31" s="51" t="s">
        <v>11</v>
      </c>
      <c r="AD31" s="51">
        <v>2</v>
      </c>
      <c r="AE31" s="51"/>
      <c r="AF31" s="51">
        <v>3</v>
      </c>
      <c r="AG31" s="51" t="s">
        <v>11</v>
      </c>
      <c r="AH31" s="51">
        <v>4</v>
      </c>
      <c r="AI31" s="32"/>
    </row>
    <row r="32" spans="2:35" s="20" customFormat="1" ht="14.25">
      <c r="B32" s="33"/>
      <c r="P32" s="25"/>
      <c r="Q32" s="28"/>
      <c r="R32" s="28"/>
      <c r="S32" s="28"/>
      <c r="T32" s="28"/>
      <c r="U32" s="28"/>
      <c r="V32" s="28"/>
      <c r="W32" s="28"/>
      <c r="X32" s="28"/>
      <c r="AA32" s="25"/>
      <c r="AB32" s="28"/>
      <c r="AC32" s="28"/>
      <c r="AD32" s="28"/>
      <c r="AE32" s="28"/>
      <c r="AF32" s="28"/>
      <c r="AG32" s="28"/>
      <c r="AH32" s="28"/>
      <c r="AI32" s="25"/>
    </row>
    <row r="33" spans="1:6" s="20" customFormat="1" ht="12.75">
      <c r="A33" s="18" t="s">
        <v>30</v>
      </c>
      <c r="B33" s="19"/>
      <c r="F33" s="23"/>
    </row>
    <row r="34" s="20" customFormat="1" ht="12.75"/>
    <row r="35" spans="2:16" s="20" customFormat="1" ht="12.75">
      <c r="B35" s="22" t="s">
        <v>6</v>
      </c>
      <c r="P35" s="22" t="s">
        <v>7</v>
      </c>
    </row>
    <row r="36" s="20" customFormat="1" ht="12.75"/>
    <row r="37" spans="1:35" s="20" customFormat="1" ht="12.75">
      <c r="A37" s="20">
        <v>1</v>
      </c>
      <c r="B37" s="23" t="str">
        <f>VLOOKUP(J37,'[1]leden'!A:B,2,FALSE)</f>
        <v>DEDIER Georges</v>
      </c>
      <c r="C37" s="23"/>
      <c r="D37" s="23"/>
      <c r="E37" s="23"/>
      <c r="F37" s="23"/>
      <c r="G37" s="23"/>
      <c r="H37" s="23"/>
      <c r="I37" s="23"/>
      <c r="J37" s="55">
        <v>4768</v>
      </c>
      <c r="K37" s="55"/>
      <c r="L37" s="23"/>
      <c r="M37" s="23" t="str">
        <f>VLOOKUP(J37,'[1]leden'!A:C,3,FALSE)</f>
        <v>DOS</v>
      </c>
      <c r="P37" s="67" t="s">
        <v>32</v>
      </c>
      <c r="Q37" s="68"/>
      <c r="R37" s="68"/>
      <c r="S37" s="68"/>
      <c r="T37" s="68"/>
      <c r="U37" s="68"/>
      <c r="V37" s="68"/>
      <c r="W37" s="68"/>
      <c r="X37" s="69"/>
      <c r="AA37" s="56" t="s">
        <v>8</v>
      </c>
      <c r="AB37" s="57"/>
      <c r="AC37" s="57"/>
      <c r="AD37" s="57"/>
      <c r="AE37" s="57"/>
      <c r="AF37" s="57"/>
      <c r="AG37" s="57"/>
      <c r="AH37" s="57"/>
      <c r="AI37" s="58"/>
    </row>
    <row r="38" spans="1:35" s="20" customFormat="1" ht="12.75">
      <c r="A38" s="20">
        <v>2</v>
      </c>
      <c r="B38" s="23" t="str">
        <f>VLOOKUP(J38,'[1]leden'!A:B,2,FALSE)</f>
        <v>CLAUS Gino</v>
      </c>
      <c r="C38" s="23"/>
      <c r="D38" s="23"/>
      <c r="E38" s="23"/>
      <c r="F38" s="23"/>
      <c r="G38" s="23"/>
      <c r="H38" s="23"/>
      <c r="I38" s="23"/>
      <c r="J38" s="55">
        <v>7308</v>
      </c>
      <c r="K38" s="55"/>
      <c r="L38" s="23"/>
      <c r="M38" s="23" t="str">
        <f>VLOOKUP(J38,'[1]leden'!A:C,3,FALSE)</f>
        <v>K.GHOK</v>
      </c>
      <c r="P38" s="24"/>
      <c r="Q38" s="59"/>
      <c r="R38" s="59"/>
      <c r="S38" s="59"/>
      <c r="T38" s="25"/>
      <c r="U38" s="59"/>
      <c r="V38" s="59"/>
      <c r="W38" s="59"/>
      <c r="X38" s="26"/>
      <c r="AA38" s="24"/>
      <c r="AB38" s="59"/>
      <c r="AC38" s="59"/>
      <c r="AD38" s="59"/>
      <c r="AE38" s="25"/>
      <c r="AF38" s="59"/>
      <c r="AG38" s="59"/>
      <c r="AH38" s="59"/>
      <c r="AI38" s="26"/>
    </row>
    <row r="39" spans="1:35" s="20" customFormat="1" ht="12.75">
      <c r="A39" s="20">
        <v>3</v>
      </c>
      <c r="B39" s="23" t="str">
        <f>VLOOKUP(J39,'[1]leden'!A:B,2,FALSE)</f>
        <v>VAN ACKER Jan</v>
      </c>
      <c r="C39" s="23"/>
      <c r="D39" s="23"/>
      <c r="E39" s="23"/>
      <c r="F39" s="23"/>
      <c r="G39" s="23"/>
      <c r="H39" s="23"/>
      <c r="I39" s="23"/>
      <c r="J39" s="55">
        <v>4609</v>
      </c>
      <c r="K39" s="55"/>
      <c r="L39" s="23"/>
      <c r="M39" s="23" t="str">
        <f>VLOOKUP(J39,'[1]leden'!A:C,3,FALSE)</f>
        <v>KBCAW</v>
      </c>
      <c r="P39" s="24"/>
      <c r="Q39" s="66"/>
      <c r="R39" s="66"/>
      <c r="S39" s="66"/>
      <c r="T39" s="44"/>
      <c r="U39" s="66"/>
      <c r="V39" s="66"/>
      <c r="W39" s="66"/>
      <c r="X39" s="45"/>
      <c r="Y39" s="43"/>
      <c r="Z39" s="43"/>
      <c r="AA39" s="46"/>
      <c r="AB39" s="66"/>
      <c r="AC39" s="66"/>
      <c r="AD39" s="66"/>
      <c r="AE39" s="44"/>
      <c r="AF39" s="66"/>
      <c r="AG39" s="66"/>
      <c r="AH39" s="66"/>
      <c r="AI39" s="26"/>
    </row>
    <row r="40" spans="1:35" s="20" customFormat="1" ht="12.75">
      <c r="A40" s="20">
        <v>4</v>
      </c>
      <c r="B40" s="23" t="str">
        <f>VLOOKUP(J40,'[1]leden'!A:B,2,FALSE)</f>
        <v>GORLEER Omer</v>
      </c>
      <c r="C40" s="23"/>
      <c r="D40" s="23"/>
      <c r="E40" s="23"/>
      <c r="F40" s="23"/>
      <c r="G40" s="23"/>
      <c r="H40" s="23"/>
      <c r="I40" s="23"/>
      <c r="J40" s="55">
        <v>6427</v>
      </c>
      <c r="K40" s="55"/>
      <c r="L40" s="23"/>
      <c r="M40" s="23" t="str">
        <f>VLOOKUP(J40,'[1]leden'!A:C,3,FALSE)</f>
        <v>LAM</v>
      </c>
      <c r="P40" s="24"/>
      <c r="Q40" s="54">
        <v>1</v>
      </c>
      <c r="R40" s="54" t="s">
        <v>11</v>
      </c>
      <c r="S40" s="54">
        <v>2</v>
      </c>
      <c r="T40" s="54"/>
      <c r="U40" s="54">
        <v>3</v>
      </c>
      <c r="V40" s="54" t="s">
        <v>11</v>
      </c>
      <c r="W40" s="54">
        <v>4</v>
      </c>
      <c r="X40" s="48"/>
      <c r="Y40" s="43"/>
      <c r="Z40" s="43"/>
      <c r="AA40" s="46"/>
      <c r="AB40" s="54" t="s">
        <v>12</v>
      </c>
      <c r="AC40" s="54" t="s">
        <v>11</v>
      </c>
      <c r="AD40" s="54" t="s">
        <v>14</v>
      </c>
      <c r="AE40" s="54"/>
      <c r="AF40" s="54" t="s">
        <v>15</v>
      </c>
      <c r="AG40" s="54" t="s">
        <v>11</v>
      </c>
      <c r="AH40" s="54" t="s">
        <v>13</v>
      </c>
      <c r="AI40" s="26"/>
    </row>
    <row r="41" spans="16:35" s="20" customFormat="1" ht="12.75">
      <c r="P41" s="24"/>
      <c r="Q41" s="54" t="s">
        <v>12</v>
      </c>
      <c r="R41" s="54" t="s">
        <v>11</v>
      </c>
      <c r="S41" s="54" t="s">
        <v>13</v>
      </c>
      <c r="T41" s="54"/>
      <c r="U41" s="54" t="s">
        <v>14</v>
      </c>
      <c r="V41" s="54" t="s">
        <v>11</v>
      </c>
      <c r="W41" s="54" t="s">
        <v>15</v>
      </c>
      <c r="X41" s="48"/>
      <c r="Y41" s="43"/>
      <c r="Z41" s="43"/>
      <c r="AA41" s="46"/>
      <c r="AB41" s="49" t="s">
        <v>10</v>
      </c>
      <c r="AC41" s="49"/>
      <c r="AD41" s="49"/>
      <c r="AE41" s="47"/>
      <c r="AF41" s="49"/>
      <c r="AG41" s="49"/>
      <c r="AH41" s="49"/>
      <c r="AI41" s="26"/>
    </row>
    <row r="42" spans="2:35" s="20" customFormat="1" ht="14.25">
      <c r="B42" s="33"/>
      <c r="P42" s="29"/>
      <c r="Q42" s="50"/>
      <c r="R42" s="50"/>
      <c r="S42" s="50"/>
      <c r="T42" s="50"/>
      <c r="U42" s="51"/>
      <c r="V42" s="51"/>
      <c r="W42" s="51"/>
      <c r="X42" s="52"/>
      <c r="Y42" s="50"/>
      <c r="Z42" s="50"/>
      <c r="AA42" s="53"/>
      <c r="AB42" s="51">
        <v>1</v>
      </c>
      <c r="AC42" s="51" t="s">
        <v>11</v>
      </c>
      <c r="AD42" s="51">
        <v>4</v>
      </c>
      <c r="AE42" s="51"/>
      <c r="AF42" s="51">
        <v>2</v>
      </c>
      <c r="AG42" s="51" t="s">
        <v>11</v>
      </c>
      <c r="AH42" s="51">
        <v>3</v>
      </c>
      <c r="AI42" s="32"/>
    </row>
    <row r="43" spans="16:35" ht="12.75">
      <c r="P43" s="5"/>
      <c r="Q43" s="34"/>
      <c r="R43" s="34"/>
      <c r="S43" s="34"/>
      <c r="T43" s="34"/>
      <c r="U43" s="34"/>
      <c r="V43" s="34"/>
      <c r="W43" s="34"/>
      <c r="X43" s="34"/>
      <c r="AA43" s="5"/>
      <c r="AB43" s="34"/>
      <c r="AC43" s="34"/>
      <c r="AD43" s="34"/>
      <c r="AE43" s="34"/>
      <c r="AF43" s="34"/>
      <c r="AG43" s="34"/>
      <c r="AH43" s="34"/>
      <c r="AI43" s="5"/>
    </row>
    <row r="44" spans="16:35" ht="12.75">
      <c r="P44" s="5"/>
      <c r="Q44" s="34"/>
      <c r="R44" s="34"/>
      <c r="S44" s="34"/>
      <c r="T44" s="34"/>
      <c r="U44" s="34"/>
      <c r="V44" s="34"/>
      <c r="W44" s="34"/>
      <c r="X44" s="34"/>
      <c r="AA44" s="5"/>
      <c r="AB44" s="34"/>
      <c r="AC44" s="34"/>
      <c r="AD44" s="34"/>
      <c r="AE44" s="34"/>
      <c r="AF44" s="34"/>
      <c r="AG44" s="34"/>
      <c r="AH44" s="34"/>
      <c r="AI44" s="5"/>
    </row>
    <row r="45" spans="1:35" ht="12.75">
      <c r="A45" t="s">
        <v>17</v>
      </c>
      <c r="B45" s="35" t="s">
        <v>18</v>
      </c>
      <c r="P45" s="5"/>
      <c r="Q45" s="34"/>
      <c r="R45" s="34"/>
      <c r="S45" s="34"/>
      <c r="T45" s="34"/>
      <c r="U45" s="34"/>
      <c r="V45" s="34"/>
      <c r="W45" s="34"/>
      <c r="X45" s="34"/>
      <c r="AA45" s="5"/>
      <c r="AB45" s="34"/>
      <c r="AC45" s="34"/>
      <c r="AD45" s="34"/>
      <c r="AE45" s="34"/>
      <c r="AF45" s="34"/>
      <c r="AG45" s="34"/>
      <c r="AH45" s="34"/>
      <c r="AI45" s="5"/>
    </row>
    <row r="47" spans="1:12" ht="12.75">
      <c r="A47" t="s">
        <v>17</v>
      </c>
      <c r="B47" s="35" t="s">
        <v>19</v>
      </c>
      <c r="G47" s="36" t="s">
        <v>20</v>
      </c>
      <c r="H47" s="37"/>
      <c r="I47" s="23"/>
      <c r="L47" s="23"/>
    </row>
    <row r="48" spans="2:12" ht="12.75">
      <c r="B48" s="23"/>
      <c r="G48" t="s">
        <v>21</v>
      </c>
      <c r="H48" s="37"/>
      <c r="I48" s="23"/>
      <c r="L48" s="23"/>
    </row>
    <row r="49" spans="2:10" ht="12.75">
      <c r="B49" s="23"/>
      <c r="D49" s="37"/>
      <c r="E49" s="23"/>
      <c r="H49" s="23"/>
      <c r="J49" s="23"/>
    </row>
    <row r="50" spans="1:10" ht="12.75">
      <c r="A50" t="s">
        <v>17</v>
      </c>
      <c r="B50" s="38" t="s">
        <v>22</v>
      </c>
      <c r="D50" s="37"/>
      <c r="E50" s="23"/>
      <c r="H50" s="23"/>
      <c r="J50" s="23"/>
    </row>
    <row r="51" spans="2:10" ht="12.75">
      <c r="B51" s="23" t="s">
        <v>23</v>
      </c>
      <c r="D51" s="37"/>
      <c r="E51" s="23"/>
      <c r="H51" s="23"/>
      <c r="J51" s="23"/>
    </row>
    <row r="52" spans="2:10" ht="12.75">
      <c r="B52" s="23"/>
      <c r="D52" s="37"/>
      <c r="E52" s="23"/>
      <c r="H52" s="23"/>
      <c r="J52" s="23"/>
    </row>
    <row r="53" spans="1:10" ht="12.75">
      <c r="A53" t="s">
        <v>17</v>
      </c>
      <c r="B53" s="39" t="s">
        <v>24</v>
      </c>
      <c r="C53" s="36"/>
      <c r="D53" s="40"/>
      <c r="E53" s="23"/>
      <c r="F53" s="36"/>
      <c r="G53" s="36"/>
      <c r="H53" s="23"/>
      <c r="J53" s="23"/>
    </row>
    <row r="54" spans="2:10" ht="12.75">
      <c r="B54" s="23"/>
      <c r="D54" s="37"/>
      <c r="E54" s="23"/>
      <c r="H54" s="23"/>
      <c r="J54" s="23"/>
    </row>
    <row r="55" spans="1:10" ht="12.75">
      <c r="A55" t="s">
        <v>17</v>
      </c>
      <c r="B55" s="23" t="s">
        <v>25</v>
      </c>
      <c r="D55" s="37"/>
      <c r="E55" s="23"/>
      <c r="H55" s="23"/>
      <c r="J55" s="23"/>
    </row>
    <row r="56" spans="2:10" ht="12.75">
      <c r="B56" s="23"/>
      <c r="D56" s="37"/>
      <c r="E56" s="23"/>
      <c r="H56" s="23"/>
      <c r="J56" s="23"/>
    </row>
    <row r="57" spans="1:10" ht="12.75">
      <c r="A57" t="s">
        <v>17</v>
      </c>
      <c r="B57" s="23" t="s">
        <v>26</v>
      </c>
      <c r="D57" s="37"/>
      <c r="E57" s="23"/>
      <c r="H57" s="23"/>
      <c r="J57" s="23"/>
    </row>
    <row r="58" spans="2:10" ht="12.75">
      <c r="B58" s="23" t="s">
        <v>27</v>
      </c>
      <c r="D58" s="37"/>
      <c r="E58" s="23"/>
      <c r="H58" s="23"/>
      <c r="J58" s="23"/>
    </row>
    <row r="60" spans="4:25" ht="12.75">
      <c r="D60" s="60">
        <f ca="1">TODAY()</f>
        <v>40787</v>
      </c>
      <c r="E60" s="60"/>
      <c r="F60" s="60"/>
      <c r="G60" s="60"/>
      <c r="H60" s="60"/>
      <c r="I60" s="60"/>
      <c r="J60" s="60"/>
      <c r="Y60" s="23" t="s">
        <v>28</v>
      </c>
    </row>
    <row r="61" spans="4:25" ht="12.75">
      <c r="D61" s="23"/>
      <c r="F61" s="37"/>
      <c r="G61" s="23"/>
      <c r="Y61" s="23" t="s">
        <v>29</v>
      </c>
    </row>
  </sheetData>
  <sheetProtection/>
  <mergeCells count="50">
    <mergeCell ref="AB28:AD28"/>
    <mergeCell ref="J38:K38"/>
    <mergeCell ref="Q39:S39"/>
    <mergeCell ref="U39:W39"/>
    <mergeCell ref="AB39:AD39"/>
    <mergeCell ref="AF39:AH39"/>
    <mergeCell ref="J30:K30"/>
    <mergeCell ref="J29:K29"/>
    <mergeCell ref="AA37:AI37"/>
    <mergeCell ref="Q38:S38"/>
    <mergeCell ref="AA26:AI26"/>
    <mergeCell ref="J27:K27"/>
    <mergeCell ref="Q27:S27"/>
    <mergeCell ref="U27:W27"/>
    <mergeCell ref="AB27:AD27"/>
    <mergeCell ref="AF27:AH27"/>
    <mergeCell ref="F2:AE2"/>
    <mergeCell ref="F3:AE3"/>
    <mergeCell ref="F4:AE4"/>
    <mergeCell ref="V6:AF6"/>
    <mergeCell ref="A8:AJ8"/>
    <mergeCell ref="AF28:AH28"/>
    <mergeCell ref="J16:K16"/>
    <mergeCell ref="Q16:S16"/>
    <mergeCell ref="U16:W16"/>
    <mergeCell ref="AB16:AD16"/>
    <mergeCell ref="J14:K14"/>
    <mergeCell ref="P14:X14"/>
    <mergeCell ref="AA14:AI14"/>
    <mergeCell ref="AF16:AH16"/>
    <mergeCell ref="J15:K15"/>
    <mergeCell ref="Q15:S15"/>
    <mergeCell ref="U15:W15"/>
    <mergeCell ref="AB15:AD15"/>
    <mergeCell ref="AF15:AH15"/>
    <mergeCell ref="J40:K40"/>
    <mergeCell ref="D60:J60"/>
    <mergeCell ref="J17:K17"/>
    <mergeCell ref="J18:K18"/>
    <mergeCell ref="J26:K26"/>
    <mergeCell ref="P26:X26"/>
    <mergeCell ref="J28:K28"/>
    <mergeCell ref="Q28:S28"/>
    <mergeCell ref="U28:W28"/>
    <mergeCell ref="J37:K37"/>
    <mergeCell ref="P37:X37"/>
    <mergeCell ref="U38:W38"/>
    <mergeCell ref="AB38:AD38"/>
    <mergeCell ref="AF38:AH38"/>
    <mergeCell ref="J39:K39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2011-08-26T16:26:44Z</dcterms:created>
  <dcterms:modified xsi:type="dcterms:W3CDTF">2011-09-01T11:30:30Z</dcterms:modified>
  <cp:category/>
  <cp:version/>
  <cp:contentType/>
  <cp:contentStatus/>
</cp:coreProperties>
</file>