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5 KADER MB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<sst xmlns="http://schemas.openxmlformats.org/spreadsheetml/2006/main" count="63" uniqueCount="34">
  <si>
    <t xml:space="preserve">    KONINKLIJKE BELGISCHE BILJARTBOND</t>
  </si>
  <si>
    <t>Gewest  Beide Vlaanderen</t>
  </si>
  <si>
    <t>sportjaar : 2011 - 2012</t>
  </si>
  <si>
    <t>KAMPIOENSCHAP van BELGIE</t>
  </si>
  <si>
    <t>5° KLASSE KADER MB</t>
  </si>
  <si>
    <t>POULE A :  in K. BC BILJARTGILDE  - Stationsstraat, 12 - 8020 Oostkamp           0478/ 81 93 37</t>
  </si>
  <si>
    <t>DEELNEMERS</t>
  </si>
  <si>
    <t>ROOSTER</t>
  </si>
  <si>
    <t>za, 19  nov  2011 om 14u00</t>
  </si>
  <si>
    <t>zo, 20 nov  2011 om 14u00</t>
  </si>
  <si>
    <t>-</t>
  </si>
  <si>
    <t>POULE B : in KON. KORTRIJKSE BC Biljartcentter De Mambo - Ringlaan, 32 - 8500 Kortrijk              056/ 37 29 66</t>
  </si>
  <si>
    <t>*</t>
  </si>
  <si>
    <t>Te spelen punten :  50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</si>
  <si>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</si>
  <si>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1,5</t>
    </r>
  </si>
  <si>
    <t>2. Wedstrijdpunten onder het minimum gemiddelde.</t>
  </si>
  <si>
    <t>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</si>
  <si>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7 en 8 januari  2012 </t>
    </r>
    <r>
      <rPr>
        <sz val="8"/>
        <rFont val="Arial"/>
        <family val="2"/>
      </rPr>
      <t xml:space="preserve"> in district BRUGGE ( indien er zich een speler van het district BRUGGE kan plaatsen.</t>
    </r>
  </si>
  <si>
    <t>De SPELERS zullen hun kalender ontvangen via hun club.</t>
  </si>
  <si>
    <r>
      <t xml:space="preserve">Laatste speeldag </t>
    </r>
    <r>
      <rPr>
        <b/>
        <sz val="9"/>
        <rFont val="Arial"/>
        <family val="2"/>
      </rPr>
      <t>20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v</t>
    </r>
    <r>
      <rPr>
        <b/>
        <sz val="9"/>
        <rFont val="Arial"/>
        <family val="2"/>
      </rPr>
      <t>ember 2011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</si>
  <si>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</si>
  <si>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</si>
  <si>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</si>
  <si>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za, 19 nov  2011 om 14u00</t>
  </si>
  <si>
    <t>vr, 18  nov  2011 om 19u00</t>
  </si>
  <si>
    <t>vff</t>
  </si>
  <si>
    <t>na klassement</t>
  </si>
  <si>
    <t>V1</t>
  </si>
  <si>
    <t>V2</t>
  </si>
  <si>
    <t>W1</t>
  </si>
  <si>
    <t>W2</t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</si>
  <si>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</si>
  <si>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r>
      <t>PLAATSEN ZICH VOOR DE GEWESTFINALE</t>
    </r>
    <r>
      <rPr>
        <sz val="9"/>
        <rFont val="Arial"/>
        <family val="2"/>
      </rPr>
      <t xml:space="preserve"> :  </t>
    </r>
    <r>
      <rPr>
        <sz val="9"/>
        <color indexed="10"/>
        <rFont val="Arial"/>
        <family val="2"/>
      </rPr>
      <t>de eerste en tweede van poule A en poule B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</si>
</sst>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31" borderId="7" applyNumberFormat="0" applyFont="0" applyAlignment="0" applyProtection="0"/>
    <xf numFmtId="0" fontId="47" fillId="32" borderId="0" applyNumberFormat="0" applyBorder="0" applyAlignment="0" applyProtection="0"/>
    <xf numFmtId="9" fontId="36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54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0" xfId="54">
      <alignment/>
      <protection/>
    </xf>
    <xf numFmtId="0" fontId="0" fillId="0" borderId="13" xfId="54" applyBorder="1">
      <alignment/>
      <protection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54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54" fillId="0" borderId="0" xfId="54" applyFont="1" applyBorder="1" applyAlignment="1">
      <alignment horizontal="center"/>
      <protection/>
    </xf>
    <xf numFmtId="0" fontId="54" fillId="0" borderId="14" xfId="54" applyFont="1" applyBorder="1" applyAlignment="1">
      <alignment horizontal="center"/>
      <protection/>
    </xf>
    <xf numFmtId="0" fontId="54" fillId="0" borderId="0" xfId="54" applyFont="1">
      <alignment/>
      <protection/>
    </xf>
    <xf numFmtId="0" fontId="54" fillId="0" borderId="13" xfId="54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66675"/>
          <a:ext cx="752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9525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kal%20gewestelijke%20voorronde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6  vrijKB"/>
      <sheetName val="GV 1vrijKB"/>
      <sheetName val="GV excvrijKB"/>
      <sheetName val="GV 1bandKB"/>
      <sheetName val="GV exc3b KB"/>
      <sheetName val="GV 4VRIJ MG "/>
      <sheetName val="GV 3VRIJ MG"/>
      <sheetName val="GV 5 KADER MB "/>
      <sheetName val="GV 4 KADER MB"/>
      <sheetName val="GV 3KADER MB"/>
      <sheetName val="GV 2KADER MB"/>
      <sheetName val="GV 2 BAND MB "/>
      <sheetName val="leden"/>
      <sheetName val="Blad2"/>
      <sheetName val="Blad3"/>
    </sheetNames>
    <sheetDataSet>
      <sheetData sheetId="13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6122</v>
          </cell>
          <cell r="B705" t="str">
            <v>DE MAEYER Joris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9">
      <selection activeCell="O20" sqref="O20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46" t="s">
        <v>0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47" t="s">
        <v>1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48" t="s">
        <v>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49" t="s">
        <v>4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8"/>
      <c r="AH6" s="8"/>
      <c r="AI6" s="8"/>
      <c r="AJ6" s="16"/>
    </row>
    <row r="8" spans="1:36" ht="18">
      <c r="A8" s="50" t="s">
        <v>32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2" ht="12.75">
      <c r="A10" s="18" t="s">
        <v>5</v>
      </c>
      <c r="B10" s="19"/>
    </row>
    <row r="12" spans="2:16" ht="12.75">
      <c r="B12" s="20" t="s">
        <v>6</v>
      </c>
      <c r="P12" s="20" t="s">
        <v>7</v>
      </c>
    </row>
    <row r="14" spans="1:35" ht="12.75">
      <c r="A14">
        <v>1</v>
      </c>
      <c r="B14" s="19" t="str">
        <f>VLOOKUP(J14,'[1]leden'!A:B,2,FALSE)</f>
        <v>VERMEULEN Johan</v>
      </c>
      <c r="C14" s="19"/>
      <c r="D14" s="19"/>
      <c r="E14" s="19"/>
      <c r="F14" s="19"/>
      <c r="G14" s="19"/>
      <c r="H14" s="19"/>
      <c r="I14" s="19"/>
      <c r="J14" s="39">
        <v>7010</v>
      </c>
      <c r="K14" s="39"/>
      <c r="L14" s="19"/>
      <c r="M14" s="19" t="str">
        <f>VLOOKUP(J14,'[1]leden'!A:C,3,FALSE)</f>
        <v>OS</v>
      </c>
      <c r="N14" s="19"/>
      <c r="P14" s="42" t="s">
        <v>8</v>
      </c>
      <c r="Q14" s="43"/>
      <c r="R14" s="43"/>
      <c r="S14" s="43"/>
      <c r="T14" s="43"/>
      <c r="U14" s="43"/>
      <c r="V14" s="43"/>
      <c r="W14" s="43"/>
      <c r="X14" s="44"/>
      <c r="AA14" s="42" t="s">
        <v>9</v>
      </c>
      <c r="AB14" s="43"/>
      <c r="AC14" s="43"/>
      <c r="AD14" s="43"/>
      <c r="AE14" s="43"/>
      <c r="AF14" s="43"/>
      <c r="AG14" s="43"/>
      <c r="AH14" s="43"/>
      <c r="AI14" s="44"/>
    </row>
    <row r="15" spans="1:35" ht="12.75">
      <c r="A15">
        <v>2</v>
      </c>
      <c r="B15" s="19" t="str">
        <f>VLOOKUP(J15,'[1]leden'!A:B,2,FALSE)</f>
        <v>WERBROUCK Luc</v>
      </c>
      <c r="C15" s="19"/>
      <c r="D15" s="19"/>
      <c r="E15" s="19"/>
      <c r="F15" s="19"/>
      <c r="G15" s="19"/>
      <c r="H15" s="19"/>
      <c r="I15" s="19"/>
      <c r="J15" s="39">
        <v>4133</v>
      </c>
      <c r="K15" s="39"/>
      <c r="L15" s="19"/>
      <c r="M15" s="19" t="str">
        <f>VLOOKUP(J15,'[1]leden'!A:C,3,FALSE)</f>
        <v>OS</v>
      </c>
      <c r="N15" s="19"/>
      <c r="P15" s="4"/>
      <c r="Q15" s="40"/>
      <c r="R15" s="40"/>
      <c r="S15" s="40"/>
      <c r="T15" s="5"/>
      <c r="U15" s="45"/>
      <c r="V15" s="45"/>
      <c r="W15" s="45"/>
      <c r="X15" s="6"/>
      <c r="AA15" s="4"/>
      <c r="AB15" s="40"/>
      <c r="AC15" s="40"/>
      <c r="AD15" s="40"/>
      <c r="AE15" s="5"/>
      <c r="AF15" s="45"/>
      <c r="AG15" s="45"/>
      <c r="AH15" s="45"/>
      <c r="AI15" s="6"/>
    </row>
    <row r="16" spans="1:35" ht="12.75">
      <c r="A16">
        <v>3</v>
      </c>
      <c r="B16" s="19" t="str">
        <f>VLOOKUP(J16,'[1]leden'!A:B,2,FALSE)</f>
        <v>FLAMEE Kurt</v>
      </c>
      <c r="C16" s="19"/>
      <c r="D16" s="19"/>
      <c r="E16" s="19"/>
      <c r="F16" s="19"/>
      <c r="G16" s="19"/>
      <c r="H16" s="19"/>
      <c r="I16" s="19"/>
      <c r="J16" s="39">
        <v>6680</v>
      </c>
      <c r="K16" s="39"/>
      <c r="L16" s="19"/>
      <c r="M16" s="19" t="str">
        <f>VLOOKUP(J16,'[1]leden'!A:C,3,FALSE)</f>
        <v>K.BIGI</v>
      </c>
      <c r="N16" s="19"/>
      <c r="P16" s="4"/>
      <c r="Q16" s="51">
        <v>1</v>
      </c>
      <c r="R16" s="51" t="s">
        <v>10</v>
      </c>
      <c r="S16" s="51">
        <v>2</v>
      </c>
      <c r="T16" s="51"/>
      <c r="U16" s="51">
        <v>3</v>
      </c>
      <c r="V16" s="51" t="s">
        <v>10</v>
      </c>
      <c r="W16" s="51">
        <v>4</v>
      </c>
      <c r="X16" s="52"/>
      <c r="Y16" s="53"/>
      <c r="Z16" s="53"/>
      <c r="AA16" s="54"/>
      <c r="AB16" s="51">
        <v>1</v>
      </c>
      <c r="AC16" s="51" t="s">
        <v>10</v>
      </c>
      <c r="AD16" s="51">
        <v>3</v>
      </c>
      <c r="AE16" s="51"/>
      <c r="AF16" s="51">
        <v>2</v>
      </c>
      <c r="AG16" s="51" t="s">
        <v>10</v>
      </c>
      <c r="AH16" s="51">
        <v>5</v>
      </c>
      <c r="AI16" s="6"/>
    </row>
    <row r="17" spans="1:35" ht="12.75">
      <c r="A17">
        <v>4</v>
      </c>
      <c r="B17" s="19" t="str">
        <f>VLOOKUP(J17,'[1]leden'!A:B,2,FALSE)</f>
        <v>MEULEMAN Rudy</v>
      </c>
      <c r="C17" s="19"/>
      <c r="D17" s="19"/>
      <c r="E17" s="19"/>
      <c r="F17" s="19"/>
      <c r="G17" s="19"/>
      <c r="H17" s="19"/>
      <c r="I17" s="19"/>
      <c r="J17" s="39">
        <v>6428</v>
      </c>
      <c r="K17" s="39"/>
      <c r="L17" s="19"/>
      <c r="M17" s="19" t="str">
        <f>VLOOKUP(J17,'[1]leden'!A:C,3,FALSE)</f>
        <v>UN</v>
      </c>
      <c r="N17" s="19"/>
      <c r="P17" s="4"/>
      <c r="Q17" s="51">
        <v>3</v>
      </c>
      <c r="R17" s="51" t="s">
        <v>10</v>
      </c>
      <c r="S17" s="51">
        <v>5</v>
      </c>
      <c r="T17" s="51"/>
      <c r="U17" s="51">
        <v>2</v>
      </c>
      <c r="V17" s="51" t="s">
        <v>10</v>
      </c>
      <c r="W17" s="51">
        <v>4</v>
      </c>
      <c r="X17" s="52"/>
      <c r="Y17" s="53"/>
      <c r="Z17" s="53"/>
      <c r="AA17" s="54"/>
      <c r="AB17" s="51">
        <v>5</v>
      </c>
      <c r="AC17" s="51" t="s">
        <v>10</v>
      </c>
      <c r="AD17" s="51">
        <v>4</v>
      </c>
      <c r="AE17" s="51"/>
      <c r="AF17" s="51">
        <v>2</v>
      </c>
      <c r="AG17" s="51" t="s">
        <v>10</v>
      </c>
      <c r="AH17" s="51">
        <v>3</v>
      </c>
      <c r="AI17" s="6"/>
    </row>
    <row r="18" spans="1:35" ht="12.75">
      <c r="A18">
        <v>5</v>
      </c>
      <c r="B18" s="19" t="str">
        <f>VLOOKUP(J18,'[1]leden'!A:B,2,FALSE)</f>
        <v>VAN GOETHEM Benny</v>
      </c>
      <c r="J18" s="37">
        <v>5727</v>
      </c>
      <c r="K18" s="37"/>
      <c r="M18" s="19" t="str">
        <f>VLOOKUP(J18,'[1]leden'!A:C,3,FALSE)</f>
        <v>K.SNBA</v>
      </c>
      <c r="P18" s="4"/>
      <c r="Q18" s="51"/>
      <c r="R18" s="51"/>
      <c r="S18" s="51"/>
      <c r="T18" s="51"/>
      <c r="U18" s="51">
        <v>1</v>
      </c>
      <c r="V18" s="51" t="s">
        <v>10</v>
      </c>
      <c r="W18" s="51">
        <v>5</v>
      </c>
      <c r="X18" s="52"/>
      <c r="Y18" s="53"/>
      <c r="Z18" s="53"/>
      <c r="AA18" s="54"/>
      <c r="AB18" s="53"/>
      <c r="AC18" s="53"/>
      <c r="AD18" s="53"/>
      <c r="AE18" s="51"/>
      <c r="AF18" s="51">
        <v>1</v>
      </c>
      <c r="AG18" s="51" t="s">
        <v>10</v>
      </c>
      <c r="AH18" s="51">
        <v>4</v>
      </c>
      <c r="AI18" s="6"/>
    </row>
    <row r="19" spans="16:35" ht="12.75">
      <c r="P19" s="7"/>
      <c r="Q19" s="27"/>
      <c r="R19" s="27"/>
      <c r="S19" s="27"/>
      <c r="T19" s="27"/>
      <c r="U19" s="8"/>
      <c r="V19" s="8"/>
      <c r="W19" s="8"/>
      <c r="X19" s="28"/>
      <c r="AA19" s="7"/>
      <c r="AB19" s="27"/>
      <c r="AC19" s="27"/>
      <c r="AD19" s="27"/>
      <c r="AE19" s="27"/>
      <c r="AF19" s="27"/>
      <c r="AG19" s="27"/>
      <c r="AH19" s="27"/>
      <c r="AI19" s="16"/>
    </row>
    <row r="20" spans="2:15" ht="12.75">
      <c r="B20" s="35" t="str">
        <f>VLOOKUP(J20,'[1]leden'!A:B,2,FALSE)</f>
        <v>VERCRUYSSE Johan</v>
      </c>
      <c r="C20" s="35"/>
      <c r="D20" s="35"/>
      <c r="E20" s="35"/>
      <c r="F20" s="35"/>
      <c r="G20" s="35"/>
      <c r="H20" s="35"/>
      <c r="I20" s="35"/>
      <c r="J20" s="41">
        <v>4242</v>
      </c>
      <c r="K20" s="41"/>
      <c r="L20" s="35"/>
      <c r="M20" s="35" t="str">
        <f>VLOOKUP(J20,'[1]leden'!A:C,3,FALSE)</f>
        <v>K.Br</v>
      </c>
      <c r="N20" s="35"/>
      <c r="O20" s="36" t="s">
        <v>26</v>
      </c>
    </row>
    <row r="22" spans="1:2" ht="12.75">
      <c r="A22" s="18" t="s">
        <v>11</v>
      </c>
      <c r="B22" s="19"/>
    </row>
    <row r="24" spans="2:16" ht="12.75">
      <c r="B24" s="20" t="s">
        <v>6</v>
      </c>
      <c r="P24" s="20" t="s">
        <v>7</v>
      </c>
    </row>
    <row r="26" spans="1:35" ht="12.75">
      <c r="A26">
        <v>1</v>
      </c>
      <c r="B26" s="19" t="str">
        <f>VLOOKUP(J26,'[1]leden'!A:B,2,FALSE)</f>
        <v>VERCOUILLIE José</v>
      </c>
      <c r="C26" s="19"/>
      <c r="D26" s="19"/>
      <c r="E26" s="19"/>
      <c r="F26" s="19"/>
      <c r="G26" s="19"/>
      <c r="H26" s="19"/>
      <c r="I26" s="19"/>
      <c r="J26" s="39">
        <v>4799</v>
      </c>
      <c r="K26" s="39"/>
      <c r="L26" s="19"/>
      <c r="M26" s="19" t="str">
        <f>VLOOKUP(J26,'[1]leden'!A:C,3,FALSE)</f>
        <v>KK</v>
      </c>
      <c r="N26" s="19"/>
      <c r="O26" s="19"/>
      <c r="P26" s="42" t="s">
        <v>25</v>
      </c>
      <c r="Q26" s="43"/>
      <c r="R26" s="43"/>
      <c r="S26" s="43"/>
      <c r="T26" s="43"/>
      <c r="U26" s="43"/>
      <c r="V26" s="43"/>
      <c r="W26" s="43"/>
      <c r="X26" s="44"/>
      <c r="AA26" s="42" t="s">
        <v>24</v>
      </c>
      <c r="AB26" s="43"/>
      <c r="AC26" s="43"/>
      <c r="AD26" s="43"/>
      <c r="AE26" s="43"/>
      <c r="AF26" s="43"/>
      <c r="AG26" s="43"/>
      <c r="AH26" s="43"/>
      <c r="AI26" s="44"/>
    </row>
    <row r="27" spans="1:35" ht="12.75">
      <c r="A27">
        <v>2</v>
      </c>
      <c r="B27" s="19" t="str">
        <f>VLOOKUP(J27,'[1]leden'!A:B,2,FALSE)</f>
        <v>DENOULET Johan</v>
      </c>
      <c r="C27" s="19"/>
      <c r="D27" s="19"/>
      <c r="E27" s="19"/>
      <c r="F27" s="19"/>
      <c r="G27" s="19"/>
      <c r="H27" s="19"/>
      <c r="I27" s="19"/>
      <c r="J27" s="39">
        <v>6730</v>
      </c>
      <c r="K27" s="39"/>
      <c r="L27" s="19"/>
      <c r="M27" s="19" t="str">
        <f>VLOOKUP(J27,'[1]leden'!A:C,3,FALSE)</f>
        <v>KK</v>
      </c>
      <c r="N27" s="19"/>
      <c r="O27" s="19"/>
      <c r="P27" s="4"/>
      <c r="Q27" s="40"/>
      <c r="R27" s="40"/>
      <c r="S27" s="40"/>
      <c r="T27" s="5"/>
      <c r="U27" s="40"/>
      <c r="V27" s="40"/>
      <c r="W27" s="40"/>
      <c r="X27" s="6"/>
      <c r="AA27" s="4"/>
      <c r="AB27" s="40"/>
      <c r="AC27" s="40"/>
      <c r="AD27" s="40"/>
      <c r="AE27" s="5"/>
      <c r="AF27" s="40"/>
      <c r="AG27" s="40"/>
      <c r="AH27" s="40"/>
      <c r="AI27" s="6"/>
    </row>
    <row r="28" spans="1:35" ht="12.75">
      <c r="A28">
        <v>3</v>
      </c>
      <c r="B28" s="19" t="str">
        <f>VLOOKUP(J28,'[1]leden'!A:B,2,FALSE)</f>
        <v>HOUTHAEVE Jean-Marie</v>
      </c>
      <c r="C28" s="19"/>
      <c r="D28" s="19"/>
      <c r="E28" s="19"/>
      <c r="F28" s="19"/>
      <c r="G28" s="19"/>
      <c r="H28" s="19"/>
      <c r="I28" s="19"/>
      <c r="J28" s="39">
        <v>4776</v>
      </c>
      <c r="K28" s="39"/>
      <c r="L28" s="19"/>
      <c r="M28" s="19" t="str">
        <f>VLOOKUP(J28,'[1]leden'!A:C,3,FALSE)</f>
        <v>DOS</v>
      </c>
      <c r="N28" s="19"/>
      <c r="O28" s="19"/>
      <c r="P28" s="4"/>
      <c r="Q28" s="22"/>
      <c r="R28" s="22"/>
      <c r="S28" s="22"/>
      <c r="T28" s="22"/>
      <c r="U28" s="22"/>
      <c r="V28" s="22"/>
      <c r="W28" s="22"/>
      <c r="X28" s="23"/>
      <c r="Y28" s="24"/>
      <c r="Z28" s="24"/>
      <c r="AA28" s="25"/>
      <c r="AB28" s="22"/>
      <c r="AC28" s="22"/>
      <c r="AD28" s="22"/>
      <c r="AE28" s="22" t="s">
        <v>27</v>
      </c>
      <c r="AF28" s="22"/>
      <c r="AG28" s="22"/>
      <c r="AH28" s="22"/>
      <c r="AI28" s="29"/>
    </row>
    <row r="29" spans="1:35" ht="12.75">
      <c r="A29">
        <v>4</v>
      </c>
      <c r="B29" s="19" t="str">
        <f>VLOOKUP(J29,'[1]leden'!A:B,2,FALSE)</f>
        <v>VAN LANDEGHEM Jean-Marie</v>
      </c>
      <c r="J29" s="37">
        <v>7827</v>
      </c>
      <c r="K29" s="37"/>
      <c r="M29" s="19" t="str">
        <f>VLOOKUP(J29,'[1]leden'!A:C,3,FALSE)</f>
        <v>KEWM</v>
      </c>
      <c r="O29" s="19"/>
      <c r="P29" s="4"/>
      <c r="Q29" s="22">
        <v>1</v>
      </c>
      <c r="R29" s="22" t="s">
        <v>10</v>
      </c>
      <c r="S29" s="22">
        <v>2</v>
      </c>
      <c r="T29" s="22"/>
      <c r="U29" s="22">
        <v>3</v>
      </c>
      <c r="V29" s="22" t="s">
        <v>10</v>
      </c>
      <c r="W29" s="22">
        <v>4</v>
      </c>
      <c r="X29" s="23"/>
      <c r="Y29" s="24"/>
      <c r="Z29" s="24"/>
      <c r="AA29" s="25"/>
      <c r="AB29" s="22" t="s">
        <v>28</v>
      </c>
      <c r="AC29" s="22" t="s">
        <v>10</v>
      </c>
      <c r="AD29" s="22" t="s">
        <v>29</v>
      </c>
      <c r="AE29" s="22"/>
      <c r="AF29" s="22" t="s">
        <v>30</v>
      </c>
      <c r="AG29" s="22" t="s">
        <v>10</v>
      </c>
      <c r="AH29" s="22" t="s">
        <v>31</v>
      </c>
      <c r="AI29" s="29"/>
    </row>
    <row r="30" spans="15:35" ht="12.75">
      <c r="O30" s="19"/>
      <c r="P30" s="4"/>
      <c r="Q30" s="24" t="s">
        <v>28</v>
      </c>
      <c r="R30" s="24" t="s">
        <v>10</v>
      </c>
      <c r="S30" s="24" t="s">
        <v>31</v>
      </c>
      <c r="T30" s="22"/>
      <c r="U30" s="22" t="s">
        <v>29</v>
      </c>
      <c r="V30" s="22" t="s">
        <v>10</v>
      </c>
      <c r="W30" s="22" t="s">
        <v>30</v>
      </c>
      <c r="X30" s="23"/>
      <c r="Y30" s="24"/>
      <c r="Z30" s="24"/>
      <c r="AA30" s="25"/>
      <c r="AB30" s="24">
        <v>1</v>
      </c>
      <c r="AC30" s="24" t="s">
        <v>10</v>
      </c>
      <c r="AD30" s="24">
        <v>2</v>
      </c>
      <c r="AE30" s="22"/>
      <c r="AF30" s="22">
        <v>3</v>
      </c>
      <c r="AG30" s="22" t="s">
        <v>10</v>
      </c>
      <c r="AH30" s="22">
        <v>4</v>
      </c>
      <c r="AI30" s="29"/>
    </row>
    <row r="31" spans="15:35" ht="12.75">
      <c r="O31" s="19"/>
      <c r="P31" s="7"/>
      <c r="Q31" s="27"/>
      <c r="R31" s="27"/>
      <c r="S31" s="27"/>
      <c r="T31" s="27"/>
      <c r="U31" s="27"/>
      <c r="V31" s="27"/>
      <c r="W31" s="27"/>
      <c r="X31" s="28"/>
      <c r="AA31" s="7"/>
      <c r="AB31" s="27"/>
      <c r="AC31" s="27"/>
      <c r="AD31" s="27"/>
      <c r="AE31" s="27"/>
      <c r="AF31" s="27"/>
      <c r="AG31" s="27"/>
      <c r="AH31" s="27"/>
      <c r="AI31" s="16"/>
    </row>
    <row r="32" spans="16:35" ht="12.75">
      <c r="P32" s="5"/>
      <c r="Q32" s="21"/>
      <c r="R32" s="21"/>
      <c r="S32" s="21"/>
      <c r="T32" s="21"/>
      <c r="U32" s="21"/>
      <c r="V32" s="21"/>
      <c r="W32" s="21"/>
      <c r="X32" s="21"/>
      <c r="AA32" s="5"/>
      <c r="AB32" s="21"/>
      <c r="AC32" s="21"/>
      <c r="AD32" s="21"/>
      <c r="AE32" s="21"/>
      <c r="AF32" s="21"/>
      <c r="AG32" s="21"/>
      <c r="AH32" s="21"/>
      <c r="AI32" s="5"/>
    </row>
    <row r="33" spans="2:16" ht="12.75">
      <c r="B33" s="35" t="str">
        <f>VLOOKUP(J33,'[1]leden'!A:B,2,FALSE)</f>
        <v>WARLOP Luc</v>
      </c>
      <c r="C33" s="35"/>
      <c r="D33" s="35"/>
      <c r="E33" s="35"/>
      <c r="F33" s="35"/>
      <c r="G33" s="35"/>
      <c r="H33" s="35"/>
      <c r="I33" s="35"/>
      <c r="J33" s="41">
        <v>4759</v>
      </c>
      <c r="K33" s="41"/>
      <c r="L33" s="35"/>
      <c r="M33" s="35" t="str">
        <f>VLOOKUP(J33,'[1]leden'!A:C,3,FALSE)</f>
        <v>DOS</v>
      </c>
      <c r="N33" s="35"/>
      <c r="P33" s="36" t="s">
        <v>26</v>
      </c>
    </row>
    <row r="34" spans="16:35" ht="12.75">
      <c r="P34" s="5"/>
      <c r="Q34" s="21"/>
      <c r="R34" s="21"/>
      <c r="S34" s="21"/>
      <c r="T34" s="21"/>
      <c r="U34" s="21"/>
      <c r="V34" s="21"/>
      <c r="W34" s="21"/>
      <c r="X34" s="21"/>
      <c r="AA34" s="5"/>
      <c r="AB34" s="21"/>
      <c r="AC34" s="21"/>
      <c r="AD34" s="21"/>
      <c r="AE34" s="21"/>
      <c r="AF34" s="21"/>
      <c r="AG34" s="21"/>
      <c r="AH34" s="21"/>
      <c r="AI34" s="5"/>
    </row>
    <row r="35" spans="1:35" ht="12.75">
      <c r="A35" t="s">
        <v>12</v>
      </c>
      <c r="B35" s="30" t="s">
        <v>13</v>
      </c>
      <c r="P35" s="5"/>
      <c r="Q35" s="21"/>
      <c r="R35" s="21"/>
      <c r="S35" s="21"/>
      <c r="T35" s="21"/>
      <c r="U35" s="21"/>
      <c r="V35" s="21"/>
      <c r="W35" s="21"/>
      <c r="X35" s="21"/>
      <c r="AA35" s="5"/>
      <c r="AB35" s="21"/>
      <c r="AC35" s="21"/>
      <c r="AD35" s="21"/>
      <c r="AE35" s="21"/>
      <c r="AF35" s="21"/>
      <c r="AG35" s="21"/>
      <c r="AH35" s="21"/>
      <c r="AI35" s="5"/>
    </row>
    <row r="37" spans="1:12" ht="12.75">
      <c r="A37" t="s">
        <v>12</v>
      </c>
      <c r="B37" s="30" t="s">
        <v>14</v>
      </c>
      <c r="G37" s="31" t="s">
        <v>15</v>
      </c>
      <c r="H37" s="26"/>
      <c r="I37" s="19"/>
      <c r="L37" s="19"/>
    </row>
    <row r="38" spans="2:12" ht="12.75">
      <c r="B38" s="19"/>
      <c r="G38" t="s">
        <v>16</v>
      </c>
      <c r="H38" s="26"/>
      <c r="I38" s="19"/>
      <c r="L38" s="19"/>
    </row>
    <row r="39" spans="2:10" ht="12.75">
      <c r="B39" s="19"/>
      <c r="D39" s="26"/>
      <c r="E39" s="19"/>
      <c r="H39" s="19"/>
      <c r="J39" s="19"/>
    </row>
    <row r="40" spans="1:10" ht="12.75">
      <c r="A40" t="s">
        <v>12</v>
      </c>
      <c r="B40" s="32" t="s">
        <v>33</v>
      </c>
      <c r="D40" s="26"/>
      <c r="E40" s="19"/>
      <c r="H40" s="19"/>
      <c r="J40" s="19"/>
    </row>
    <row r="41" spans="2:10" ht="12.75">
      <c r="B41" s="19" t="s">
        <v>17</v>
      </c>
      <c r="D41" s="26"/>
      <c r="E41" s="19"/>
      <c r="H41" s="19"/>
      <c r="J41" s="19"/>
    </row>
    <row r="42" spans="2:10" ht="12.75">
      <c r="B42" s="19"/>
      <c r="D42" s="26"/>
      <c r="E42" s="19"/>
      <c r="H42" s="19"/>
      <c r="J42" s="19"/>
    </row>
    <row r="43" spans="1:10" ht="12.75">
      <c r="A43" t="s">
        <v>12</v>
      </c>
      <c r="B43" s="33" t="s">
        <v>18</v>
      </c>
      <c r="C43" s="31"/>
      <c r="D43" s="34"/>
      <c r="E43" s="19"/>
      <c r="F43" s="31"/>
      <c r="G43" s="31"/>
      <c r="H43" s="19"/>
      <c r="J43" s="19"/>
    </row>
    <row r="44" spans="2:10" ht="12.75">
      <c r="B44" s="19"/>
      <c r="D44" s="26"/>
      <c r="E44" s="19"/>
      <c r="H44" s="19"/>
      <c r="J44" s="19"/>
    </row>
    <row r="45" spans="1:10" ht="12.75">
      <c r="A45" t="s">
        <v>12</v>
      </c>
      <c r="B45" s="19" t="s">
        <v>19</v>
      </c>
      <c r="D45" s="26"/>
      <c r="E45" s="19"/>
      <c r="H45" s="19"/>
      <c r="J45" s="19"/>
    </row>
    <row r="46" spans="2:10" ht="12.75">
      <c r="B46" s="19"/>
      <c r="D46" s="26"/>
      <c r="E46" s="19"/>
      <c r="H46" s="19"/>
      <c r="J46" s="19"/>
    </row>
    <row r="47" spans="1:10" ht="12.75">
      <c r="A47" t="s">
        <v>12</v>
      </c>
      <c r="B47" s="19" t="s">
        <v>20</v>
      </c>
      <c r="D47" s="26"/>
      <c r="E47" s="19"/>
      <c r="H47" s="19"/>
      <c r="J47" s="19"/>
    </row>
    <row r="48" spans="2:10" ht="12.75">
      <c r="B48" s="19" t="s">
        <v>21</v>
      </c>
      <c r="D48" s="26"/>
      <c r="E48" s="19"/>
      <c r="H48" s="19"/>
      <c r="J48" s="19"/>
    </row>
    <row r="50" spans="4:25" ht="12.75">
      <c r="D50" s="38">
        <f ca="1">TODAY()</f>
        <v>40864</v>
      </c>
      <c r="E50" s="38"/>
      <c r="F50" s="38"/>
      <c r="G50" s="38"/>
      <c r="H50" s="38"/>
      <c r="I50" s="38"/>
      <c r="J50" s="38"/>
      <c r="Y50" s="19" t="s">
        <v>22</v>
      </c>
    </row>
    <row r="51" spans="4:25" ht="12.75">
      <c r="D51" s="19"/>
      <c r="F51" s="26"/>
      <c r="G51" s="19"/>
      <c r="Y51" s="19" t="s">
        <v>23</v>
      </c>
    </row>
  </sheetData>
  <sheetProtection/>
  <mergeCells count="29">
    <mergeCell ref="J17:K17"/>
    <mergeCell ref="F2:AE2"/>
    <mergeCell ref="F3:AE3"/>
    <mergeCell ref="F4:AE4"/>
    <mergeCell ref="V6:AF6"/>
    <mergeCell ref="A8:AJ8"/>
    <mergeCell ref="J14:K14"/>
    <mergeCell ref="P14:X14"/>
    <mergeCell ref="AA14:AI14"/>
    <mergeCell ref="J15:K15"/>
    <mergeCell ref="Q15:S15"/>
    <mergeCell ref="U15:W15"/>
    <mergeCell ref="AB15:AD15"/>
    <mergeCell ref="AF15:AH15"/>
    <mergeCell ref="J16:K16"/>
    <mergeCell ref="AB27:AD27"/>
    <mergeCell ref="AF27:AH27"/>
    <mergeCell ref="J28:K28"/>
    <mergeCell ref="J20:K20"/>
    <mergeCell ref="J18:K18"/>
    <mergeCell ref="J26:K26"/>
    <mergeCell ref="P26:X26"/>
    <mergeCell ref="AA26:AI26"/>
    <mergeCell ref="J29:K29"/>
    <mergeCell ref="D50:J50"/>
    <mergeCell ref="J27:K27"/>
    <mergeCell ref="Q27:S27"/>
    <mergeCell ref="U27:W27"/>
    <mergeCell ref="J33:K33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2011-09-10T10:33:47Z</dcterms:created>
  <dcterms:modified xsi:type="dcterms:W3CDTF">2011-11-17T06:53:00Z</dcterms:modified>
  <cp:category/>
  <cp:version/>
  <cp:contentType/>
  <cp:contentStatus/>
</cp:coreProperties>
</file>