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6  vrijK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<sst xmlns="http://schemas.openxmlformats.org/spreadsheetml/2006/main" count="84" uniqueCount="39">
  <si>
    <t xml:space="preserve">    KONINKLIJKE BELGISCHE BILJARTBOND</t>
  </si>
  <si>
    <t>Gewest  Beide Vlaanderen</t>
  </si>
  <si>
    <t>sportjaar : 2011 - 2012</t>
  </si>
  <si>
    <t>KAMPIOENSCHAP van BELGIE</t>
  </si>
  <si>
    <t>6° KLASSE VRIJSPEL KB</t>
  </si>
  <si>
    <t xml:space="preserve">POULE A :  in </t>
  </si>
  <si>
    <t>DEELNEMERS</t>
  </si>
  <si>
    <t>ROOSTER</t>
  </si>
  <si>
    <t>na klassement</t>
  </si>
  <si>
    <t>-</t>
  </si>
  <si>
    <t>V1</t>
  </si>
  <si>
    <t>W2</t>
  </si>
  <si>
    <t>V2</t>
  </si>
  <si>
    <t>W1</t>
  </si>
  <si>
    <t xml:space="preserve">POULE B : in </t>
  </si>
  <si>
    <t>NS</t>
  </si>
  <si>
    <t>*</t>
  </si>
  <si>
    <t xml:space="preserve"> Te spelen punten : 55</t>
  </si>
  <si>
    <t xml:space="preserve">Klassement : </t>
  </si>
  <si>
    <r>
      <t>1. Wedstrijdpunten met minimum gemiddelde van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2,20 (2,50)</t>
    </r>
  </si>
  <si>
    <t>2. Wedstrijdpunten onder het minimum gemiddelde.</t>
  </si>
  <si>
    <r>
      <t>DATUM GEWESTFINALE</t>
    </r>
    <r>
      <rPr>
        <sz val="8"/>
        <rFont val="Arial"/>
        <family val="2"/>
      </rPr>
      <t xml:space="preserve"> : 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en of 11 december 2011</t>
    </r>
    <r>
      <rPr>
        <sz val="8"/>
        <rFont val="Arial"/>
        <family val="2"/>
      </rPr>
      <t xml:space="preserve"> in district Gent ( indien er zich een speler van het district Gent  kan plaatsen)</t>
    </r>
  </si>
  <si>
    <t>De SPELERS zullen hun kalender ontvangen via hun club.</t>
  </si>
  <si>
    <r>
      <t xml:space="preserve">Laatste speeldag </t>
    </r>
    <r>
      <rPr>
        <b/>
        <sz val="9"/>
        <rFont val="Arial"/>
        <family val="2"/>
      </rPr>
      <t>6 november 2011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</si>
  <si>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</si>
  <si>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</si>
  <si>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</si>
  <si>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r>
      <t>PLAATSEN ZICH VOOR DE GEWESTFINALE</t>
    </r>
    <r>
      <rPr>
        <sz val="9"/>
        <rFont val="Arial"/>
        <family val="2"/>
      </rPr>
      <t xml:space="preserve"> :  de winnaar van elke poule + beste tweede van poule A,B,C volgens gemiddelde</t>
    </r>
  </si>
  <si>
    <t>K.BC ELK WEIRD 'HEM - Café De Eiktak - Markt, 16  - 9900 Eeklo         Tel :  09/ 377 33 47</t>
  </si>
  <si>
    <t>POULE C : in K.BC WARDEN OOM - Café Gouden Leeuw - Hogestraat, 22 - 8830 Hooglede              0473/ 21 21 18</t>
  </si>
  <si>
    <r>
      <t xml:space="preserve">za, 05  november 2011 om </t>
    </r>
    <r>
      <rPr>
        <b/>
        <sz val="8"/>
        <color indexed="30"/>
        <rFont val="Arial"/>
        <family val="2"/>
      </rPr>
      <t>17:00</t>
    </r>
  </si>
  <si>
    <r>
      <t xml:space="preserve">zo, 06 november 2010 om </t>
    </r>
    <r>
      <rPr>
        <b/>
        <sz val="8"/>
        <color indexed="30"/>
        <rFont val="Arial"/>
        <family val="2"/>
      </rPr>
      <t>17:00</t>
    </r>
  </si>
  <si>
    <t xml:space="preserve">   </t>
  </si>
  <si>
    <t>zaterdag, 5 november 2011 om 14u</t>
  </si>
  <si>
    <r>
      <rPr>
        <b/>
        <sz val="14"/>
        <color indexed="1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</si>
  <si>
    <t>VFF</t>
  </si>
  <si>
    <t>KBC DE STER Ninove - Biljartpaleis "The Corner" Preulegem 17, 9400 Ninove  Tel: 054/32.61.78</t>
  </si>
  <si>
    <t>za, 12  november 2011 om 14:30</t>
  </si>
  <si>
    <t>zo, 13 november 2010 om 14:30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</si>
</sst>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1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color indexed="3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color indexed="36"/>
      <name val="Arial"/>
      <family val="2"/>
    </font>
    <font>
      <b/>
      <sz val="9"/>
      <color indexed="18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b/>
      <sz val="8"/>
      <color indexed="40"/>
      <name val="Arial"/>
      <family val="2"/>
    </font>
    <font>
      <b/>
      <i/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9"/>
      <color rgb="FF7030A0"/>
      <name val="Arial"/>
      <family val="2"/>
    </font>
    <font>
      <b/>
      <sz val="9"/>
      <color theme="4" tint="-0.4999699890613556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8"/>
      <color rgb="FF00B0F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10" xfId="54" applyBorder="1">
      <alignment/>
      <protection/>
    </xf>
    <xf numFmtId="0" fontId="2" fillId="0" borderId="11" xfId="54" applyBorder="1">
      <alignment/>
      <protection/>
    </xf>
    <xf numFmtId="0" fontId="2" fillId="0" borderId="12" xfId="54" applyBorder="1">
      <alignment/>
      <protection/>
    </xf>
    <xf numFmtId="0" fontId="2" fillId="0" borderId="0" xfId="54">
      <alignment/>
      <protection/>
    </xf>
    <xf numFmtId="0" fontId="2" fillId="0" borderId="13" xfId="54" applyBorder="1">
      <alignment/>
      <protection/>
    </xf>
    <xf numFmtId="0" fontId="2" fillId="0" borderId="0" xfId="54" applyBorder="1">
      <alignment/>
      <protection/>
    </xf>
    <xf numFmtId="0" fontId="2" fillId="0" borderId="14" xfId="54" applyBorder="1">
      <alignment/>
      <protection/>
    </xf>
    <xf numFmtId="0" fontId="2" fillId="0" borderId="15" xfId="54" applyBorder="1">
      <alignment/>
      <protection/>
    </xf>
    <xf numFmtId="0" fontId="2" fillId="0" borderId="16" xfId="54" applyBorder="1">
      <alignment/>
      <protection/>
    </xf>
    <xf numFmtId="0" fontId="6" fillId="0" borderId="16" xfId="54" applyFont="1" applyBorder="1">
      <alignment/>
      <protection/>
    </xf>
    <xf numFmtId="0" fontId="7" fillId="0" borderId="16" xfId="54" applyFont="1" applyBorder="1">
      <alignment/>
      <protection/>
    </xf>
    <xf numFmtId="0" fontId="8" fillId="0" borderId="16" xfId="54" applyFont="1" applyBorder="1">
      <alignment/>
      <protection/>
    </xf>
    <xf numFmtId="0" fontId="8" fillId="0" borderId="16" xfId="54" applyFont="1" applyBorder="1" applyAlignment="1">
      <alignment horizontal="center"/>
      <protection/>
    </xf>
    <xf numFmtId="0" fontId="7" fillId="0" borderId="16" xfId="54" applyFont="1" applyBorder="1" applyAlignment="1">
      <alignment horizontal="center"/>
      <protection/>
    </xf>
    <xf numFmtId="0" fontId="2" fillId="0" borderId="16" xfId="54" applyFont="1" applyBorder="1">
      <alignment/>
      <protection/>
    </xf>
    <xf numFmtId="0" fontId="5" fillId="0" borderId="16" xfId="54" applyFont="1" applyBorder="1">
      <alignment/>
      <protection/>
    </xf>
    <xf numFmtId="0" fontId="2" fillId="0" borderId="17" xfId="54" applyBorder="1">
      <alignment/>
      <protection/>
    </xf>
    <xf numFmtId="0" fontId="10" fillId="0" borderId="0" xfId="54" applyFont="1" applyBorder="1" applyAlignment="1">
      <alignment horizontal="center"/>
      <protection/>
    </xf>
    <xf numFmtId="0" fontId="11" fillId="0" borderId="0" xfId="54" applyFont="1">
      <alignment/>
      <protection/>
    </xf>
    <xf numFmtId="0" fontId="7" fillId="0" borderId="0" xfId="54" applyFont="1">
      <alignment/>
      <protection/>
    </xf>
    <xf numFmtId="0" fontId="12" fillId="0" borderId="0" xfId="54" applyFont="1">
      <alignment/>
      <protection/>
    </xf>
    <xf numFmtId="0" fontId="2" fillId="0" borderId="0" xfId="54" applyBorder="1" applyAlignment="1">
      <alignment horizontal="center"/>
      <protection/>
    </xf>
    <xf numFmtId="0" fontId="2" fillId="0" borderId="14" xfId="54" applyBorder="1" applyAlignment="1">
      <alignment/>
      <protection/>
    </xf>
    <xf numFmtId="0" fontId="2" fillId="0" borderId="14" xfId="54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59" fillId="0" borderId="0" xfId="54" applyFont="1">
      <alignment/>
      <protection/>
    </xf>
    <xf numFmtId="0" fontId="15" fillId="0" borderId="0" xfId="54" applyFont="1">
      <alignment/>
      <protection/>
    </xf>
    <xf numFmtId="0" fontId="2" fillId="0" borderId="16" xfId="54" applyBorder="1" applyAlignment="1">
      <alignment horizontal="center"/>
      <protection/>
    </xf>
    <xf numFmtId="0" fontId="2" fillId="0" borderId="17" xfId="54" applyBorder="1" applyAlignment="1">
      <alignment horizontal="center"/>
      <protection/>
    </xf>
    <xf numFmtId="0" fontId="60" fillId="0" borderId="0" xfId="54" applyFont="1">
      <alignment/>
      <protection/>
    </xf>
    <xf numFmtId="0" fontId="16" fillId="0" borderId="0" xfId="54" applyFont="1">
      <alignment/>
      <protection/>
    </xf>
    <xf numFmtId="0" fontId="15" fillId="0" borderId="0" xfId="54" applyFont="1" applyBorder="1" applyAlignment="1">
      <alignment horizontal="right"/>
      <protection/>
    </xf>
    <xf numFmtId="0" fontId="15" fillId="0" borderId="0" xfId="54" applyFont="1" applyAlignment="1">
      <alignment horizontal="right"/>
      <protection/>
    </xf>
    <xf numFmtId="0" fontId="17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0" xfId="54" applyFont="1">
      <alignment/>
      <protection/>
    </xf>
    <xf numFmtId="0" fontId="18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14" fillId="0" borderId="0" xfId="54" applyFont="1" applyBorder="1" applyAlignment="1">
      <alignment horizontal="center"/>
      <protection/>
    </xf>
    <xf numFmtId="0" fontId="61" fillId="0" borderId="0" xfId="54" applyFont="1">
      <alignment/>
      <protection/>
    </xf>
    <xf numFmtId="0" fontId="62" fillId="0" borderId="0" xfId="54" applyFont="1" applyBorder="1">
      <alignment/>
      <protection/>
    </xf>
    <xf numFmtId="0" fontId="62" fillId="0" borderId="0" xfId="54" applyFont="1">
      <alignment/>
      <protection/>
    </xf>
    <xf numFmtId="0" fontId="62" fillId="0" borderId="14" xfId="54" applyFont="1" applyBorder="1" applyAlignment="1">
      <alignment horizontal="center"/>
      <protection/>
    </xf>
    <xf numFmtId="0" fontId="62" fillId="0" borderId="13" xfId="54" applyFont="1" applyBorder="1">
      <alignment/>
      <protection/>
    </xf>
    <xf numFmtId="0" fontId="62" fillId="0" borderId="0" xfId="54" applyFont="1" applyBorder="1" applyAlignment="1">
      <alignment horizontal="center"/>
      <protection/>
    </xf>
    <xf numFmtId="0" fontId="62" fillId="0" borderId="14" xfId="54" applyFont="1" applyBorder="1">
      <alignment/>
      <protection/>
    </xf>
    <xf numFmtId="0" fontId="63" fillId="0" borderId="0" xfId="54" applyFont="1">
      <alignment/>
      <protection/>
    </xf>
    <xf numFmtId="0" fontId="3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9" fillId="0" borderId="16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64" fillId="0" borderId="10" xfId="54" applyFont="1" applyBorder="1" applyAlignment="1">
      <alignment horizontal="center"/>
      <protection/>
    </xf>
    <xf numFmtId="0" fontId="64" fillId="0" borderId="11" xfId="54" applyFont="1" applyBorder="1" applyAlignment="1">
      <alignment horizontal="center"/>
      <protection/>
    </xf>
    <xf numFmtId="0" fontId="64" fillId="0" borderId="12" xfId="54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0" xfId="54" applyBorder="1" applyAlignment="1">
      <alignment horizontal="center"/>
      <protection/>
    </xf>
    <xf numFmtId="0" fontId="65" fillId="0" borderId="10" xfId="54" applyFont="1" applyBorder="1" applyAlignment="1">
      <alignment horizontal="center"/>
      <protection/>
    </xf>
    <xf numFmtId="0" fontId="65" fillId="0" borderId="11" xfId="54" applyFont="1" applyBorder="1" applyAlignment="1">
      <alignment horizontal="center"/>
      <protection/>
    </xf>
    <xf numFmtId="0" fontId="65" fillId="0" borderId="12" xfId="54" applyFont="1" applyBorder="1" applyAlignment="1">
      <alignment horizontal="center"/>
      <protection/>
    </xf>
    <xf numFmtId="14" fontId="7" fillId="0" borderId="0" xfId="54" applyNumberFormat="1" applyFont="1" applyAlignment="1">
      <alignment horizontal="center"/>
      <protection/>
    </xf>
    <xf numFmtId="0" fontId="13" fillId="0" borderId="10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4</xdr:col>
      <xdr:colOff>142875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952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28575</xdr:rowOff>
    </xdr:from>
    <xdr:to>
      <xdr:col>35</xdr:col>
      <xdr:colOff>142875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2857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kal%20gewestelijke%20voorronde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6  vrijKB"/>
      <sheetName val="GV 1vrijKB"/>
      <sheetName val="GV excvrijKB"/>
      <sheetName val="GV 1bandKB"/>
      <sheetName val="GV exc3b KB"/>
      <sheetName val="GV 4VRIJ MG "/>
      <sheetName val="GV 3VRIJ MG"/>
      <sheetName val="GV 5 KADER MB "/>
      <sheetName val="GV 4 KADER MB"/>
      <sheetName val="GV 3KADER MB"/>
      <sheetName val="GV 2KADER MB"/>
      <sheetName val="GV 2 BAND MB "/>
      <sheetName val="leden"/>
      <sheetName val="Blad2"/>
      <sheetName val="Blad3"/>
    </sheetNames>
    <sheetDataSet>
      <sheetData sheetId="13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A705">
            <v>6122</v>
          </cell>
          <cell r="B705" t="str">
            <v>DE MAEYER Joris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4"/>
  <sheetViews>
    <sheetView tabSelected="1" zoomScale="115" zoomScaleNormal="115" zoomScalePageLayoutView="0" workbookViewId="0" topLeftCell="A1">
      <selection activeCell="M33" sqref="M32:M33"/>
    </sheetView>
  </sheetViews>
  <sheetFormatPr defaultColWidth="2.7109375" defaultRowHeight="15"/>
  <cols>
    <col min="1" max="23" width="2.7109375" style="4" customWidth="1"/>
    <col min="24" max="24" width="3.421875" style="4" customWidth="1"/>
    <col min="25" max="16384" width="2.71093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5"/>
      <c r="B2" s="6"/>
      <c r="C2" s="6"/>
      <c r="D2" s="6"/>
      <c r="E2" s="6"/>
      <c r="F2" s="49" t="s">
        <v>0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6"/>
      <c r="AG2" s="6"/>
      <c r="AH2" s="6"/>
      <c r="AI2" s="6"/>
      <c r="AJ2" s="7"/>
    </row>
    <row r="3" spans="1:36" ht="12.75">
      <c r="A3" s="5"/>
      <c r="B3" s="6"/>
      <c r="C3" s="6"/>
      <c r="D3" s="6"/>
      <c r="E3" s="6"/>
      <c r="F3" s="50" t="s">
        <v>1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6"/>
      <c r="AG3" s="6"/>
      <c r="AH3" s="6"/>
      <c r="AI3" s="6"/>
      <c r="AJ3" s="7"/>
    </row>
    <row r="4" spans="1:36" ht="12.75">
      <c r="A4" s="5"/>
      <c r="B4" s="6"/>
      <c r="C4" s="6"/>
      <c r="D4" s="6"/>
      <c r="E4" s="6"/>
      <c r="F4" s="51" t="s">
        <v>2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6"/>
      <c r="AG4" s="6"/>
      <c r="AH4" s="6"/>
      <c r="AI4" s="6"/>
      <c r="AJ4" s="7"/>
    </row>
    <row r="5" spans="1:36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6" ht="16.5" customHeight="1">
      <c r="A6" s="8"/>
      <c r="B6" s="9"/>
      <c r="C6" s="9"/>
      <c r="D6" s="9"/>
      <c r="E6" s="9"/>
      <c r="F6" s="10" t="s">
        <v>3</v>
      </c>
      <c r="G6" s="11"/>
      <c r="H6" s="12"/>
      <c r="I6" s="13"/>
      <c r="J6" s="14"/>
      <c r="K6" s="15"/>
      <c r="L6" s="15"/>
      <c r="M6" s="11"/>
      <c r="N6" s="16"/>
      <c r="O6" s="11"/>
      <c r="P6" s="15"/>
      <c r="Q6" s="15"/>
      <c r="R6" s="15"/>
      <c r="S6" s="9"/>
      <c r="T6" s="9"/>
      <c r="U6" s="9"/>
      <c r="V6" s="52" t="s">
        <v>4</v>
      </c>
      <c r="W6" s="52"/>
      <c r="X6" s="52"/>
      <c r="Y6" s="52"/>
      <c r="Z6" s="52"/>
      <c r="AA6" s="52"/>
      <c r="AB6" s="52"/>
      <c r="AC6" s="52"/>
      <c r="AD6" s="52"/>
      <c r="AE6" s="52"/>
      <c r="AF6" s="9"/>
      <c r="AG6" s="9"/>
      <c r="AH6" s="9"/>
      <c r="AI6" s="9"/>
      <c r="AJ6" s="17"/>
    </row>
    <row r="8" spans="1:36" ht="18">
      <c r="A8" s="53" t="s">
        <v>34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</row>
    <row r="9" spans="1:36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6" ht="12.75">
      <c r="A10" s="19" t="s">
        <v>5</v>
      </c>
      <c r="B10" s="20"/>
      <c r="F10" s="48" t="s">
        <v>36</v>
      </c>
    </row>
    <row r="12" spans="2:16" ht="12.75">
      <c r="B12" s="21" t="s">
        <v>6</v>
      </c>
      <c r="P12" s="21" t="s">
        <v>7</v>
      </c>
    </row>
    <row r="13" ht="3" customHeight="1"/>
    <row r="14" spans="1:35" ht="12.75">
      <c r="A14" s="4">
        <v>1</v>
      </c>
      <c r="B14" s="20" t="str">
        <f>VLOOKUP(J14,'[1]leden'!A:B,2,FALSE)</f>
        <v>VERGAUWEN Birgitte</v>
      </c>
      <c r="C14" s="20"/>
      <c r="D14" s="20"/>
      <c r="E14" s="20"/>
      <c r="F14" s="20"/>
      <c r="G14" s="20"/>
      <c r="H14" s="20"/>
      <c r="I14" s="20"/>
      <c r="J14" s="54">
        <v>5729</v>
      </c>
      <c r="K14" s="54"/>
      <c r="L14" s="20"/>
      <c r="M14" s="20" t="str">
        <f>VLOOKUP(J14,'[1]leden'!A:C,3,FALSE)</f>
        <v>KGV</v>
      </c>
      <c r="P14" s="55" t="s">
        <v>37</v>
      </c>
      <c r="Q14" s="56"/>
      <c r="R14" s="56"/>
      <c r="S14" s="56"/>
      <c r="T14" s="56"/>
      <c r="U14" s="56"/>
      <c r="V14" s="56"/>
      <c r="W14" s="56"/>
      <c r="X14" s="57"/>
      <c r="Y14" s="41"/>
      <c r="Z14" s="41"/>
      <c r="AA14" s="55" t="s">
        <v>38</v>
      </c>
      <c r="AB14" s="56"/>
      <c r="AC14" s="56"/>
      <c r="AD14" s="56"/>
      <c r="AE14" s="56"/>
      <c r="AF14" s="56"/>
      <c r="AG14" s="56"/>
      <c r="AH14" s="56"/>
      <c r="AI14" s="57"/>
    </row>
    <row r="15" spans="1:35" ht="12.75">
      <c r="A15" s="4">
        <v>2</v>
      </c>
      <c r="B15" s="20" t="str">
        <f>VLOOKUP(J15,'[1]leden'!A:B,2,FALSE)</f>
        <v>VANDENHENDE John</v>
      </c>
      <c r="C15" s="20"/>
      <c r="D15" s="20"/>
      <c r="E15" s="20"/>
      <c r="F15" s="20"/>
      <c r="G15" s="20"/>
      <c r="H15" s="20"/>
      <c r="I15" s="20"/>
      <c r="J15" s="54">
        <v>8871</v>
      </c>
      <c r="K15" s="54"/>
      <c r="L15" s="20"/>
      <c r="M15" s="20" t="str">
        <f>VLOOKUP(J15,'[1]leden'!A:C,3,FALSE)</f>
        <v>KOH</v>
      </c>
      <c r="P15" s="5"/>
      <c r="Q15" s="22"/>
      <c r="R15" s="22"/>
      <c r="S15" s="22"/>
      <c r="T15" s="6"/>
      <c r="U15" s="40"/>
      <c r="V15" s="40"/>
      <c r="W15" s="40"/>
      <c r="X15" s="7"/>
      <c r="AA15" s="5"/>
      <c r="AB15" s="22"/>
      <c r="AC15" s="22"/>
      <c r="AD15" s="22"/>
      <c r="AE15" s="6"/>
      <c r="AI15" s="23"/>
    </row>
    <row r="16" spans="1:35" ht="12.75">
      <c r="A16" s="4">
        <v>3</v>
      </c>
      <c r="B16" s="20" t="str">
        <f>VLOOKUP(J16,'[1]leden'!A:B,2,FALSE)</f>
        <v>VERCAMMEN Alwin</v>
      </c>
      <c r="C16" s="20"/>
      <c r="D16" s="20"/>
      <c r="E16" s="20"/>
      <c r="F16" s="20"/>
      <c r="G16" s="20"/>
      <c r="H16" s="20"/>
      <c r="I16" s="20"/>
      <c r="J16" s="54">
        <v>6454</v>
      </c>
      <c r="K16" s="54"/>
      <c r="L16" s="20"/>
      <c r="M16" s="20" t="str">
        <f>VLOOKUP(J16,'[1]leden'!A:C,3,FALSE)</f>
        <v>STER</v>
      </c>
      <c r="P16" s="5"/>
      <c r="Q16" s="22">
        <v>1</v>
      </c>
      <c r="R16" s="22" t="s">
        <v>9</v>
      </c>
      <c r="S16" s="22">
        <v>2</v>
      </c>
      <c r="T16" s="22"/>
      <c r="U16" s="22">
        <v>3</v>
      </c>
      <c r="V16" s="22" t="s">
        <v>9</v>
      </c>
      <c r="W16" s="22">
        <v>4</v>
      </c>
      <c r="X16" s="24"/>
      <c r="AA16" s="5"/>
      <c r="AB16" s="22" t="s">
        <v>10</v>
      </c>
      <c r="AC16" s="22" t="s">
        <v>9</v>
      </c>
      <c r="AD16" s="22" t="s">
        <v>12</v>
      </c>
      <c r="AE16" s="22"/>
      <c r="AF16" s="22" t="s">
        <v>13</v>
      </c>
      <c r="AG16" s="22" t="s">
        <v>9</v>
      </c>
      <c r="AH16" s="22" t="s">
        <v>11</v>
      </c>
      <c r="AI16" s="7"/>
    </row>
    <row r="17" spans="1:35" ht="12.75">
      <c r="A17" s="4">
        <v>4</v>
      </c>
      <c r="B17" s="20" t="str">
        <f>VLOOKUP(J17,'[1]leden'!A:B,2,FALSE)</f>
        <v>DE WITTE Franky</v>
      </c>
      <c r="C17" s="20"/>
      <c r="D17" s="20"/>
      <c r="E17" s="20"/>
      <c r="F17" s="20"/>
      <c r="G17" s="20"/>
      <c r="H17" s="20"/>
      <c r="I17" s="20"/>
      <c r="J17" s="54">
        <v>6488</v>
      </c>
      <c r="K17" s="54"/>
      <c r="L17" s="20"/>
      <c r="M17" s="20" t="str">
        <f>VLOOKUP(J17,'[1]leden'!A:C,3,FALSE)</f>
        <v>BCSK</v>
      </c>
      <c r="P17" s="5"/>
      <c r="Q17" s="22" t="s">
        <v>10</v>
      </c>
      <c r="R17" s="22" t="s">
        <v>9</v>
      </c>
      <c r="S17" s="22" t="s">
        <v>11</v>
      </c>
      <c r="T17" s="22"/>
      <c r="U17" s="22" t="s">
        <v>12</v>
      </c>
      <c r="V17" s="22" t="s">
        <v>9</v>
      </c>
      <c r="W17" s="22" t="s">
        <v>13</v>
      </c>
      <c r="X17" s="24"/>
      <c r="AA17" s="5"/>
      <c r="AE17" s="22"/>
      <c r="AF17" s="40" t="s">
        <v>8</v>
      </c>
      <c r="AG17" s="40"/>
      <c r="AH17" s="40"/>
      <c r="AI17" s="7"/>
    </row>
    <row r="18" spans="16:35" ht="12.75">
      <c r="P18" s="8"/>
      <c r="Q18" s="9"/>
      <c r="R18" s="9"/>
      <c r="S18" s="9"/>
      <c r="T18" s="9"/>
      <c r="U18" s="9"/>
      <c r="V18" s="9"/>
      <c r="W18" s="9"/>
      <c r="X18" s="17"/>
      <c r="AA18" s="8"/>
      <c r="AB18" s="28">
        <v>1</v>
      </c>
      <c r="AC18" s="28" t="s">
        <v>9</v>
      </c>
      <c r="AD18" s="28">
        <v>2</v>
      </c>
      <c r="AE18" s="9"/>
      <c r="AF18" s="28">
        <v>3</v>
      </c>
      <c r="AG18" s="28" t="s">
        <v>9</v>
      </c>
      <c r="AH18" s="28">
        <v>4</v>
      </c>
      <c r="AI18" s="17"/>
    </row>
    <row r="19" spans="2:24" ht="12.75">
      <c r="B19" s="20"/>
      <c r="J19" s="58"/>
      <c r="K19" s="58"/>
      <c r="M19" s="20"/>
      <c r="P19" s="6"/>
      <c r="Q19" s="6"/>
      <c r="R19" s="6"/>
      <c r="S19" s="6"/>
      <c r="T19" s="6"/>
      <c r="U19" s="6"/>
      <c r="V19" s="6"/>
      <c r="W19" s="6"/>
      <c r="X19" s="6"/>
    </row>
    <row r="20" spans="1:6" ht="12.75">
      <c r="A20" s="19" t="s">
        <v>14</v>
      </c>
      <c r="B20" s="20"/>
      <c r="F20" s="26" t="s">
        <v>28</v>
      </c>
    </row>
    <row r="22" spans="2:16" ht="12.75">
      <c r="B22" s="21" t="s">
        <v>6</v>
      </c>
      <c r="P22" s="21" t="s">
        <v>7</v>
      </c>
    </row>
    <row r="23" ht="5.25" customHeight="1"/>
    <row r="24" spans="1:35" ht="12.75">
      <c r="A24" s="4">
        <v>1</v>
      </c>
      <c r="B24" s="20" t="str">
        <f>VLOOKUP(J24,'[1]leden'!A:B,2,FALSE)</f>
        <v>WILLEMS Raymond</v>
      </c>
      <c r="C24" s="20"/>
      <c r="D24" s="20"/>
      <c r="E24" s="20"/>
      <c r="F24" s="20"/>
      <c r="G24" s="20"/>
      <c r="H24" s="27" t="s">
        <v>15</v>
      </c>
      <c r="I24" s="20"/>
      <c r="J24" s="54">
        <v>9066</v>
      </c>
      <c r="K24" s="54"/>
      <c r="L24" s="20"/>
      <c r="M24" s="20" t="str">
        <f>VLOOKUP(J24,'[1]leden'!A:C,3,FALSE)</f>
        <v>GM</v>
      </c>
      <c r="P24" s="55" t="s">
        <v>33</v>
      </c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7"/>
    </row>
    <row r="25" spans="1:35" ht="12.75">
      <c r="A25" s="4">
        <v>2</v>
      </c>
      <c r="B25" s="20" t="str">
        <f>VLOOKUP(J25,'[1]leden'!A:B,2,FALSE)</f>
        <v>BUNDERVOET Danny</v>
      </c>
      <c r="C25" s="20"/>
      <c r="D25" s="20"/>
      <c r="E25" s="20"/>
      <c r="F25" s="20"/>
      <c r="G25" s="20"/>
      <c r="H25" s="20"/>
      <c r="I25" s="20"/>
      <c r="J25" s="54">
        <v>7472</v>
      </c>
      <c r="K25" s="54"/>
      <c r="L25" s="20"/>
      <c r="M25" s="20" t="str">
        <f>VLOOKUP(J25,'[1]leden'!A:C,3,FALSE)</f>
        <v>EWH</v>
      </c>
      <c r="P25" s="5"/>
      <c r="T25" s="6"/>
      <c r="X25" s="7"/>
      <c r="AA25" s="5"/>
      <c r="AB25" s="59"/>
      <c r="AC25" s="59"/>
      <c r="AD25" s="59"/>
      <c r="AE25" s="6"/>
      <c r="AI25" s="7"/>
    </row>
    <row r="26" spans="1:35" ht="12.75">
      <c r="A26" s="4">
        <v>3</v>
      </c>
      <c r="B26" s="20" t="str">
        <f>VLOOKUP(J26,'[1]leden'!A:B,2,FALSE)</f>
        <v>STEMGEE Hugo</v>
      </c>
      <c r="C26" s="20"/>
      <c r="D26" s="20"/>
      <c r="E26" s="20"/>
      <c r="F26" s="20"/>
      <c r="G26" s="20"/>
      <c r="H26" s="20"/>
      <c r="I26" s="20"/>
      <c r="J26" s="54">
        <v>4265</v>
      </c>
      <c r="K26" s="54"/>
      <c r="L26" s="20"/>
      <c r="M26" s="20" t="str">
        <f>VLOOKUP(J26,'[1]leden'!A:C,3,FALSE)</f>
        <v>OBA</v>
      </c>
      <c r="P26" s="5"/>
      <c r="Q26" s="43"/>
      <c r="R26" s="43"/>
      <c r="S26" s="43"/>
      <c r="T26" s="43"/>
      <c r="U26" s="43"/>
      <c r="V26" s="43"/>
      <c r="W26" s="43"/>
      <c r="X26" s="44"/>
      <c r="Y26" s="43"/>
      <c r="Z26" s="43"/>
      <c r="AA26" s="45"/>
      <c r="AB26" s="46"/>
      <c r="AC26" s="46"/>
      <c r="AD26" s="46"/>
      <c r="AE26" s="46" t="s">
        <v>8</v>
      </c>
      <c r="AF26" s="46"/>
      <c r="AG26" s="46"/>
      <c r="AH26" s="46"/>
      <c r="AI26" s="7"/>
    </row>
    <row r="27" spans="16:35" ht="12.75">
      <c r="P27" s="5"/>
      <c r="Q27" s="46">
        <v>2</v>
      </c>
      <c r="R27" s="46" t="s">
        <v>9</v>
      </c>
      <c r="S27" s="46">
        <v>3</v>
      </c>
      <c r="T27" s="46"/>
      <c r="U27" s="46">
        <v>1</v>
      </c>
      <c r="V27" s="46" t="s">
        <v>9</v>
      </c>
      <c r="W27" s="46" t="s">
        <v>10</v>
      </c>
      <c r="X27" s="44"/>
      <c r="Y27" s="43"/>
      <c r="Z27" s="43"/>
      <c r="AA27" s="45"/>
      <c r="AB27" s="46">
        <v>2</v>
      </c>
      <c r="AC27" s="46" t="s">
        <v>9</v>
      </c>
      <c r="AD27" s="46">
        <v>3</v>
      </c>
      <c r="AE27" s="46"/>
      <c r="AF27" s="46">
        <v>1</v>
      </c>
      <c r="AG27" s="46" t="s">
        <v>9</v>
      </c>
      <c r="AH27" s="46" t="s">
        <v>10</v>
      </c>
      <c r="AI27" s="7"/>
    </row>
    <row r="28" spans="16:35" ht="12.75">
      <c r="P28" s="5"/>
      <c r="Q28" s="42"/>
      <c r="R28" s="42"/>
      <c r="S28" s="42">
        <v>1</v>
      </c>
      <c r="T28" s="42" t="s">
        <v>9</v>
      </c>
      <c r="U28" s="42" t="s">
        <v>13</v>
      </c>
      <c r="V28" s="42"/>
      <c r="W28" s="42"/>
      <c r="X28" s="47"/>
      <c r="Y28" s="42"/>
      <c r="Z28" s="42"/>
      <c r="AA28" s="45"/>
      <c r="AB28" s="46"/>
      <c r="AC28" s="46"/>
      <c r="AD28" s="42">
        <v>1</v>
      </c>
      <c r="AE28" s="42" t="s">
        <v>9</v>
      </c>
      <c r="AF28" s="42" t="s">
        <v>13</v>
      </c>
      <c r="AG28" s="46"/>
      <c r="AH28" s="46"/>
      <c r="AI28" s="7"/>
    </row>
    <row r="29" spans="16:35" ht="12.75">
      <c r="P29" s="8"/>
      <c r="Q29" s="28"/>
      <c r="R29" s="28"/>
      <c r="S29" s="28"/>
      <c r="T29" s="28"/>
      <c r="U29" s="9"/>
      <c r="V29" s="9"/>
      <c r="W29" s="9"/>
      <c r="X29" s="29"/>
      <c r="AA29" s="8"/>
      <c r="AB29" s="28"/>
      <c r="AC29" s="28"/>
      <c r="AD29" s="28"/>
      <c r="AE29" s="28"/>
      <c r="AF29" s="28"/>
      <c r="AG29" s="28"/>
      <c r="AH29" s="28"/>
      <c r="AI29" s="17"/>
    </row>
    <row r="30" spans="2:35" ht="12.75">
      <c r="B30" s="20" t="str">
        <f>VLOOKUP(J30,'[1]leden'!A:B,2,FALSE)</f>
        <v>MAES Hendrik</v>
      </c>
      <c r="C30" s="20"/>
      <c r="D30" s="20"/>
      <c r="E30" s="20"/>
      <c r="F30" s="20"/>
      <c r="G30" s="20"/>
      <c r="H30" s="20"/>
      <c r="I30" s="20"/>
      <c r="J30" s="54">
        <v>6074</v>
      </c>
      <c r="K30" s="54"/>
      <c r="L30" s="20"/>
      <c r="M30" s="20" t="str">
        <f>VLOOKUP(J30,'[1]leden'!A:C,3,FALSE)</f>
        <v>OS</v>
      </c>
      <c r="P30" s="6"/>
      <c r="Q30" s="22"/>
      <c r="R30" s="22"/>
      <c r="S30" s="22"/>
      <c r="T30" s="22"/>
      <c r="U30" s="6"/>
      <c r="V30" s="6"/>
      <c r="W30" s="6"/>
      <c r="X30" s="22"/>
      <c r="AA30" s="6"/>
      <c r="AB30" s="22"/>
      <c r="AC30" s="22"/>
      <c r="AD30" s="22"/>
      <c r="AE30" s="22"/>
      <c r="AF30" s="22"/>
      <c r="AG30" s="22"/>
      <c r="AH30" s="22"/>
      <c r="AI30" s="6"/>
    </row>
    <row r="31" spans="2:35" ht="12.75">
      <c r="B31" s="20" t="str">
        <f>VLOOKUP(J31,'[1]leden'!A:B,2,FALSE)</f>
        <v>MEIRSMAN Rudy</v>
      </c>
      <c r="C31" s="20"/>
      <c r="D31" s="20"/>
      <c r="E31" s="20"/>
      <c r="F31" s="20"/>
      <c r="G31" s="20"/>
      <c r="H31" s="27" t="s">
        <v>15</v>
      </c>
      <c r="I31" s="20"/>
      <c r="J31" s="54">
        <v>9072</v>
      </c>
      <c r="K31" s="54"/>
      <c r="L31" s="20"/>
      <c r="M31" s="20" t="str">
        <f>VLOOKUP(J31,'[1]leden'!A:C,3,FALSE)</f>
        <v>KGBA</v>
      </c>
      <c r="P31" s="42" t="s">
        <v>35</v>
      </c>
      <c r="Q31" s="22"/>
      <c r="R31" s="22"/>
      <c r="S31" s="22"/>
      <c r="T31" s="22"/>
      <c r="U31" s="6"/>
      <c r="V31" s="6"/>
      <c r="W31" s="6"/>
      <c r="X31" s="22"/>
      <c r="AA31" s="6"/>
      <c r="AB31" s="22"/>
      <c r="AC31" s="22"/>
      <c r="AD31" s="22"/>
      <c r="AE31" s="22"/>
      <c r="AF31" s="22"/>
      <c r="AG31" s="22"/>
      <c r="AH31" s="22"/>
      <c r="AI31" s="6"/>
    </row>
    <row r="32" spans="2:35" ht="12.75">
      <c r="B32" s="20" t="str">
        <f>VLOOKUP(J32,'[1]leden'!A:B,2,FALSE)</f>
        <v>BUYENS Pascal</v>
      </c>
      <c r="C32" s="20"/>
      <c r="D32" s="20"/>
      <c r="E32" s="20"/>
      <c r="F32" s="20"/>
      <c r="G32" s="20"/>
      <c r="H32" s="20"/>
      <c r="I32" s="20"/>
      <c r="J32" s="54">
        <v>8347</v>
      </c>
      <c r="K32" s="54"/>
      <c r="L32" s="20"/>
      <c r="M32" s="20" t="str">
        <f>VLOOKUP(J32,'[1]leden'!A:C,3,FALSE)</f>
        <v>RV</v>
      </c>
      <c r="P32" s="42" t="s">
        <v>35</v>
      </c>
      <c r="Q32" s="22"/>
      <c r="R32" s="22"/>
      <c r="S32" s="22"/>
      <c r="T32" s="22"/>
      <c r="U32" s="6"/>
      <c r="V32" s="6"/>
      <c r="W32" s="6"/>
      <c r="X32" s="22"/>
      <c r="AA32" s="6"/>
      <c r="AB32" s="22"/>
      <c r="AC32" s="22"/>
      <c r="AD32" s="22"/>
      <c r="AE32" s="22"/>
      <c r="AF32" s="22"/>
      <c r="AG32" s="22"/>
      <c r="AH32" s="22"/>
      <c r="AI32" s="6"/>
    </row>
    <row r="33" spans="2:35" ht="12.75">
      <c r="B33" s="20"/>
      <c r="C33" s="20"/>
      <c r="D33" s="20"/>
      <c r="E33" s="20"/>
      <c r="F33" s="20"/>
      <c r="G33" s="20"/>
      <c r="H33" s="20"/>
      <c r="I33" s="20"/>
      <c r="J33" s="39"/>
      <c r="K33" s="39"/>
      <c r="L33" s="20"/>
      <c r="M33" s="20"/>
      <c r="P33" s="6"/>
      <c r="Q33" s="22"/>
      <c r="R33" s="22"/>
      <c r="S33" s="22"/>
      <c r="T33" s="22"/>
      <c r="U33" s="6"/>
      <c r="V33" s="6"/>
      <c r="W33" s="6"/>
      <c r="X33" s="22"/>
      <c r="AA33" s="6"/>
      <c r="AB33" s="22"/>
      <c r="AC33" s="22"/>
      <c r="AD33" s="22"/>
      <c r="AE33" s="22"/>
      <c r="AF33" s="22"/>
      <c r="AG33" s="22"/>
      <c r="AH33" s="22"/>
      <c r="AI33" s="6"/>
    </row>
    <row r="34" spans="1:6" ht="12.75">
      <c r="A34" s="19" t="s">
        <v>29</v>
      </c>
      <c r="B34" s="20"/>
      <c r="F34" s="30"/>
    </row>
    <row r="36" spans="2:16" ht="12.75">
      <c r="B36" s="21" t="s">
        <v>6</v>
      </c>
      <c r="P36" s="21" t="s">
        <v>7</v>
      </c>
    </row>
    <row r="37" ht="6.75" customHeight="1"/>
    <row r="38" spans="1:35" ht="12.75">
      <c r="A38" s="4">
        <v>1</v>
      </c>
      <c r="B38" s="20" t="str">
        <f>VLOOKUP(J38,'[1]leden'!A:B,2,FALSE)</f>
        <v>D'HONDT Hervé</v>
      </c>
      <c r="C38" s="20"/>
      <c r="D38" s="20"/>
      <c r="E38" s="20"/>
      <c r="F38" s="20"/>
      <c r="G38" s="20"/>
      <c r="H38" s="20"/>
      <c r="I38" s="20"/>
      <c r="J38" s="54">
        <v>4691</v>
      </c>
      <c r="K38" s="54"/>
      <c r="L38" s="20"/>
      <c r="M38" s="20" t="str">
        <f>VLOOKUP(J38,'[1]leden'!A:C,3,FALSE)</f>
        <v>WOH</v>
      </c>
      <c r="P38" s="60" t="s">
        <v>30</v>
      </c>
      <c r="Q38" s="61"/>
      <c r="R38" s="61"/>
      <c r="S38" s="61"/>
      <c r="T38" s="61"/>
      <c r="U38" s="61"/>
      <c r="V38" s="61"/>
      <c r="W38" s="61"/>
      <c r="X38" s="62"/>
      <c r="AA38" s="64" t="s">
        <v>31</v>
      </c>
      <c r="AB38" s="65"/>
      <c r="AC38" s="65"/>
      <c r="AD38" s="65"/>
      <c r="AE38" s="65"/>
      <c r="AF38" s="65"/>
      <c r="AG38" s="65"/>
      <c r="AH38" s="65"/>
      <c r="AI38" s="66"/>
    </row>
    <row r="39" spans="1:56" ht="12.75">
      <c r="A39" s="4">
        <v>2</v>
      </c>
      <c r="B39" s="31" t="str">
        <f>VLOOKUP(J39,'[1]leden'!A:B,2,FALSE)</f>
        <v>VANDEKERCKHOVE Robert</v>
      </c>
      <c r="C39" s="20"/>
      <c r="D39" s="20"/>
      <c r="E39" s="20"/>
      <c r="F39" s="20"/>
      <c r="G39" s="20"/>
      <c r="H39" s="20"/>
      <c r="I39" s="20"/>
      <c r="J39" s="54">
        <v>6107</v>
      </c>
      <c r="K39" s="54"/>
      <c r="L39" s="20"/>
      <c r="M39" s="20" t="str">
        <f>VLOOKUP(J39,'[1]leden'!A:C,3,FALSE)</f>
        <v>WOH</v>
      </c>
      <c r="P39" s="5"/>
      <c r="Q39" s="22"/>
      <c r="R39" s="22"/>
      <c r="S39" s="22"/>
      <c r="T39" s="6"/>
      <c r="X39" s="7"/>
      <c r="AA39" s="5"/>
      <c r="AE39" s="6"/>
      <c r="AF39" s="22"/>
      <c r="AG39" s="22"/>
      <c r="AH39" s="22"/>
      <c r="AI39" s="7"/>
      <c r="AM39" s="22"/>
      <c r="AN39" s="22"/>
      <c r="AO39" s="22"/>
      <c r="AP39" s="22"/>
      <c r="AQ39" s="22"/>
      <c r="AR39" s="22"/>
      <c r="AS39" s="22"/>
      <c r="AT39" s="22"/>
      <c r="AU39" s="6"/>
      <c r="AV39" s="6"/>
      <c r="AW39" s="6"/>
      <c r="AX39" s="22"/>
      <c r="AY39" s="22"/>
      <c r="AZ39" s="22"/>
      <c r="BA39" s="22"/>
      <c r="BB39" s="22"/>
      <c r="BC39" s="22"/>
      <c r="BD39" s="22"/>
    </row>
    <row r="40" spans="1:56" ht="12.75">
      <c r="A40" s="4">
        <v>3</v>
      </c>
      <c r="B40" s="20" t="str">
        <f>VLOOKUP(J40,'[1]leden'!A:B,2,FALSE)</f>
        <v>VANKEISBILCK Alex</v>
      </c>
      <c r="C40" s="20"/>
      <c r="D40" s="20"/>
      <c r="E40" s="20"/>
      <c r="F40" s="20"/>
      <c r="G40" s="20"/>
      <c r="H40" s="32" t="s">
        <v>15</v>
      </c>
      <c r="I40" s="20"/>
      <c r="J40" s="54">
        <v>9080</v>
      </c>
      <c r="K40" s="54"/>
      <c r="L40" s="20"/>
      <c r="M40" s="20" t="str">
        <f>VLOOKUP(J40,'[1]leden'!A:C,3,FALSE)</f>
        <v>V.R</v>
      </c>
      <c r="P40" s="5"/>
      <c r="Q40" s="22">
        <v>1</v>
      </c>
      <c r="R40" s="22" t="s">
        <v>9</v>
      </c>
      <c r="S40" s="22">
        <v>2</v>
      </c>
      <c r="T40" s="22"/>
      <c r="U40" s="22">
        <v>3</v>
      </c>
      <c r="V40" s="22" t="s">
        <v>9</v>
      </c>
      <c r="W40" s="22">
        <v>4</v>
      </c>
      <c r="X40" s="24"/>
      <c r="AA40" s="5"/>
      <c r="AB40" s="22">
        <v>1</v>
      </c>
      <c r="AC40" s="22" t="s">
        <v>9</v>
      </c>
      <c r="AD40" s="22">
        <v>3</v>
      </c>
      <c r="AE40" s="22"/>
      <c r="AF40" s="22">
        <v>2</v>
      </c>
      <c r="AG40" s="22" t="s">
        <v>9</v>
      </c>
      <c r="AH40" s="22">
        <v>5</v>
      </c>
      <c r="AI40" s="23"/>
      <c r="AM40" s="22"/>
      <c r="AN40" s="22"/>
      <c r="AO40" s="22"/>
      <c r="AP40" s="22"/>
      <c r="AQ40" s="22"/>
      <c r="AR40" s="22"/>
      <c r="AS40" s="22"/>
      <c r="AT40" s="22"/>
      <c r="AU40" s="6"/>
      <c r="AV40" s="6"/>
      <c r="AW40" s="6"/>
      <c r="AX40" s="22"/>
      <c r="AY40" s="22"/>
      <c r="AZ40" s="22"/>
      <c r="BA40" s="22"/>
      <c r="BB40" s="22"/>
      <c r="BC40" s="22"/>
      <c r="BD40" s="22"/>
    </row>
    <row r="41" spans="1:56" ht="12.75">
      <c r="A41" s="4">
        <v>4</v>
      </c>
      <c r="B41" s="20" t="str">
        <f>VLOOKUP(J41,'[1]leden'!A:B,2,FALSE)</f>
        <v>BOSSAERT Karel</v>
      </c>
      <c r="C41" s="20"/>
      <c r="D41" s="20"/>
      <c r="E41" s="20"/>
      <c r="F41" s="20"/>
      <c r="G41" s="20"/>
      <c r="H41" s="20"/>
      <c r="I41" s="20"/>
      <c r="J41" s="54">
        <v>4652</v>
      </c>
      <c r="K41" s="54"/>
      <c r="L41" s="20"/>
      <c r="M41" s="20" t="str">
        <f>VLOOKUP(J41,'[1]leden'!A:C,3,FALSE)</f>
        <v>AI</v>
      </c>
      <c r="P41" s="5"/>
      <c r="Q41" s="22">
        <v>3</v>
      </c>
      <c r="R41" s="22" t="s">
        <v>9</v>
      </c>
      <c r="S41" s="22">
        <v>5</v>
      </c>
      <c r="T41" s="22"/>
      <c r="U41" s="22">
        <v>2</v>
      </c>
      <c r="V41" s="22" t="s">
        <v>9</v>
      </c>
      <c r="W41" s="22">
        <v>4</v>
      </c>
      <c r="X41" s="24"/>
      <c r="AA41" s="5"/>
      <c r="AB41" s="22">
        <v>5</v>
      </c>
      <c r="AC41" s="22" t="s">
        <v>9</v>
      </c>
      <c r="AD41" s="22">
        <v>4</v>
      </c>
      <c r="AE41" s="22"/>
      <c r="AF41" s="22">
        <v>2</v>
      </c>
      <c r="AG41" s="22" t="s">
        <v>9</v>
      </c>
      <c r="AH41" s="22">
        <v>3</v>
      </c>
      <c r="AI41" s="7"/>
      <c r="AM41" s="22"/>
      <c r="AN41" s="22"/>
      <c r="AO41" s="22"/>
      <c r="AP41" s="22"/>
      <c r="AQ41" s="22"/>
      <c r="AR41" s="22"/>
      <c r="AS41" s="22"/>
      <c r="AT41" s="22"/>
      <c r="AU41" s="6"/>
      <c r="AV41" s="6"/>
      <c r="AW41" s="6"/>
      <c r="AX41" s="22"/>
      <c r="AY41" s="22"/>
      <c r="AZ41" s="22"/>
      <c r="BA41" s="22"/>
      <c r="BB41" s="22"/>
      <c r="BC41" s="22"/>
      <c r="BD41" s="22"/>
    </row>
    <row r="42" spans="1:35" ht="12.75">
      <c r="A42" s="4">
        <v>5</v>
      </c>
      <c r="B42" s="31" t="str">
        <f>VLOOKUP(J42,'[1]leden'!A:B,2,FALSE)</f>
        <v>VANBIERVLIET Geert</v>
      </c>
      <c r="H42" s="33" t="s">
        <v>15</v>
      </c>
      <c r="J42" s="58">
        <v>9074</v>
      </c>
      <c r="K42" s="58"/>
      <c r="M42" s="20" t="str">
        <f>VLOOKUP(J42,'[1]leden'!A:C,3,FALSE)</f>
        <v>WOH</v>
      </c>
      <c r="P42" s="5"/>
      <c r="Q42" s="22"/>
      <c r="R42" s="22"/>
      <c r="S42" s="22"/>
      <c r="T42" s="22"/>
      <c r="U42" s="22">
        <v>1</v>
      </c>
      <c r="V42" s="22" t="s">
        <v>9</v>
      </c>
      <c r="W42" s="22">
        <v>5</v>
      </c>
      <c r="X42" s="24"/>
      <c r="AA42" s="5"/>
      <c r="AE42" s="22"/>
      <c r="AF42" s="22">
        <v>1</v>
      </c>
      <c r="AG42" s="22" t="s">
        <v>9</v>
      </c>
      <c r="AH42" s="22">
        <v>4</v>
      </c>
      <c r="AI42" s="7"/>
    </row>
    <row r="43" spans="16:35" ht="12.75">
      <c r="P43" s="8"/>
      <c r="Q43" s="9"/>
      <c r="R43" s="9"/>
      <c r="S43" s="9"/>
      <c r="T43" s="9"/>
      <c r="U43" s="9"/>
      <c r="V43" s="9"/>
      <c r="W43" s="9"/>
      <c r="X43" s="17"/>
      <c r="AA43" s="8"/>
      <c r="AB43" s="28"/>
      <c r="AC43" s="28"/>
      <c r="AD43" s="28"/>
      <c r="AE43" s="28"/>
      <c r="AF43" s="28"/>
      <c r="AG43" s="28"/>
      <c r="AH43" s="28"/>
      <c r="AI43" s="17"/>
    </row>
    <row r="44" spans="2:35" ht="14.25">
      <c r="B44" s="34"/>
      <c r="P44" s="6"/>
      <c r="Q44" s="22"/>
      <c r="R44" s="22"/>
      <c r="S44" s="22"/>
      <c r="T44" s="22"/>
      <c r="U44" s="22"/>
      <c r="V44" s="22"/>
      <c r="W44" s="22"/>
      <c r="X44" s="22"/>
      <c r="AA44" s="6"/>
      <c r="AB44" s="22"/>
      <c r="AC44" s="22"/>
      <c r="AD44" s="22"/>
      <c r="AE44" s="22"/>
      <c r="AF44" s="22"/>
      <c r="AG44" s="22"/>
      <c r="AH44" s="22"/>
      <c r="AI44" s="6"/>
    </row>
    <row r="45" spans="2:35" ht="14.25">
      <c r="B45" s="34"/>
      <c r="P45" s="6"/>
      <c r="T45" s="22"/>
      <c r="U45" s="22"/>
      <c r="V45" s="22"/>
      <c r="W45" s="22"/>
      <c r="X45" s="22"/>
      <c r="AA45" s="6"/>
      <c r="AB45" s="22" t="s">
        <v>32</v>
      </c>
      <c r="AC45" s="22"/>
      <c r="AD45" s="22"/>
      <c r="AE45" s="22"/>
      <c r="AF45" s="22"/>
      <c r="AG45" s="22"/>
      <c r="AH45" s="22"/>
      <c r="AI45" s="6"/>
    </row>
    <row r="46" spans="2:35" ht="14.25">
      <c r="B46" s="34"/>
      <c r="P46" s="6"/>
      <c r="T46" s="22"/>
      <c r="X46" s="22"/>
      <c r="AA46" s="6"/>
      <c r="AB46" s="22"/>
      <c r="AC46" s="22"/>
      <c r="AD46" s="22"/>
      <c r="AE46" s="22"/>
      <c r="AF46" s="22"/>
      <c r="AG46" s="22"/>
      <c r="AH46" s="22"/>
      <c r="AI46" s="6"/>
    </row>
    <row r="47" spans="2:35" ht="14.25">
      <c r="B47" s="34"/>
      <c r="P47" s="6"/>
      <c r="Q47" s="22"/>
      <c r="R47" s="22"/>
      <c r="S47" s="22"/>
      <c r="T47" s="22"/>
      <c r="U47" s="22"/>
      <c r="V47" s="22"/>
      <c r="W47" s="22"/>
      <c r="X47" s="22"/>
      <c r="AA47" s="6"/>
      <c r="AB47" s="22"/>
      <c r="AC47" s="22"/>
      <c r="AD47" s="22"/>
      <c r="AE47" s="22"/>
      <c r="AF47" s="22"/>
      <c r="AG47" s="22"/>
      <c r="AH47" s="22"/>
      <c r="AI47" s="6"/>
    </row>
    <row r="48" spans="2:35" ht="14.25">
      <c r="B48" s="34"/>
      <c r="P48" s="6"/>
      <c r="Q48" s="22"/>
      <c r="R48" s="22"/>
      <c r="S48" s="22"/>
      <c r="T48" s="22"/>
      <c r="U48" s="22"/>
      <c r="V48" s="22"/>
      <c r="W48" s="22"/>
      <c r="X48" s="22"/>
      <c r="AA48" s="6"/>
      <c r="AB48" s="22"/>
      <c r="AC48" s="22"/>
      <c r="AD48" s="22"/>
      <c r="AE48" s="22"/>
      <c r="AF48" s="22"/>
      <c r="AG48" s="22"/>
      <c r="AH48" s="22"/>
      <c r="AI48" s="6"/>
    </row>
    <row r="49" spans="1:35" ht="12.75">
      <c r="A49" s="4" t="s">
        <v>16</v>
      </c>
      <c r="B49" s="35" t="s">
        <v>17</v>
      </c>
      <c r="P49" s="6"/>
      <c r="Q49" s="22"/>
      <c r="R49" s="22"/>
      <c r="S49" s="22"/>
      <c r="T49" s="22"/>
      <c r="U49" s="22"/>
      <c r="V49" s="22"/>
      <c r="W49" s="22"/>
      <c r="X49" s="22"/>
      <c r="AA49" s="6"/>
      <c r="AB49" s="22"/>
      <c r="AC49" s="22"/>
      <c r="AD49" s="22"/>
      <c r="AE49" s="22"/>
      <c r="AF49" s="22"/>
      <c r="AG49" s="22"/>
      <c r="AH49" s="22"/>
      <c r="AI49" s="6"/>
    </row>
    <row r="51" spans="1:12" ht="12.75">
      <c r="A51" s="4" t="s">
        <v>16</v>
      </c>
      <c r="B51" s="35" t="s">
        <v>18</v>
      </c>
      <c r="G51" s="36" t="s">
        <v>19</v>
      </c>
      <c r="H51" s="25"/>
      <c r="I51" s="20"/>
      <c r="L51" s="20"/>
    </row>
    <row r="52" spans="2:12" ht="12.75">
      <c r="B52" s="20"/>
      <c r="G52" s="4" t="s">
        <v>20</v>
      </c>
      <c r="H52" s="25"/>
      <c r="I52" s="20"/>
      <c r="L52" s="20"/>
    </row>
    <row r="53" spans="2:10" ht="12.75">
      <c r="B53" s="20"/>
      <c r="D53" s="25"/>
      <c r="E53" s="20"/>
      <c r="H53" s="20"/>
      <c r="J53" s="20"/>
    </row>
    <row r="54" spans="1:10" ht="12.75">
      <c r="A54" s="4" t="s">
        <v>16</v>
      </c>
      <c r="B54" s="37" t="s">
        <v>27</v>
      </c>
      <c r="D54" s="25"/>
      <c r="E54" s="20"/>
      <c r="H54" s="20"/>
      <c r="J54" s="20"/>
    </row>
    <row r="55" spans="2:10" ht="12.75">
      <c r="B55" s="20"/>
      <c r="D55" s="25"/>
      <c r="E55" s="20"/>
      <c r="H55" s="20"/>
      <c r="J55" s="20"/>
    </row>
    <row r="56" spans="1:10" ht="12.75">
      <c r="A56" s="4" t="s">
        <v>16</v>
      </c>
      <c r="B56" s="27" t="s">
        <v>21</v>
      </c>
      <c r="C56" s="36"/>
      <c r="D56" s="38"/>
      <c r="E56" s="20"/>
      <c r="F56" s="36"/>
      <c r="G56" s="36"/>
      <c r="H56" s="20"/>
      <c r="J56" s="20"/>
    </row>
    <row r="57" spans="2:10" ht="12.75">
      <c r="B57" s="20"/>
      <c r="D57" s="25"/>
      <c r="E57" s="20"/>
      <c r="H57" s="20"/>
      <c r="J57" s="20"/>
    </row>
    <row r="58" spans="1:10" ht="12.75">
      <c r="A58" s="4" t="s">
        <v>16</v>
      </c>
      <c r="B58" s="20" t="s">
        <v>22</v>
      </c>
      <c r="D58" s="25"/>
      <c r="E58" s="20"/>
      <c r="H58" s="20"/>
      <c r="J58" s="20"/>
    </row>
    <row r="59" spans="2:10" ht="12.75">
      <c r="B59" s="20"/>
      <c r="D59" s="25"/>
      <c r="E59" s="20"/>
      <c r="H59" s="20"/>
      <c r="J59" s="20"/>
    </row>
    <row r="60" spans="1:10" ht="12.75">
      <c r="A60" s="4" t="s">
        <v>16</v>
      </c>
      <c r="B60" s="20" t="s">
        <v>23</v>
      </c>
      <c r="D60" s="25"/>
      <c r="E60" s="20"/>
      <c r="H60" s="20"/>
      <c r="J60" s="20"/>
    </row>
    <row r="61" spans="2:10" ht="12.75">
      <c r="B61" s="20" t="s">
        <v>24</v>
      </c>
      <c r="D61" s="25"/>
      <c r="E61" s="20"/>
      <c r="H61" s="20"/>
      <c r="J61" s="20"/>
    </row>
    <row r="63" spans="4:25" ht="12.75">
      <c r="D63" s="63">
        <f ca="1">TODAY()</f>
        <v>40851</v>
      </c>
      <c r="E63" s="63"/>
      <c r="F63" s="63"/>
      <c r="G63" s="63"/>
      <c r="H63" s="63"/>
      <c r="I63" s="63"/>
      <c r="J63" s="63"/>
      <c r="Y63" s="20" t="s">
        <v>25</v>
      </c>
    </row>
    <row r="64" spans="4:25" ht="12.75">
      <c r="D64" s="20"/>
      <c r="F64" s="25"/>
      <c r="G64" s="20"/>
      <c r="Y64" s="20" t="s">
        <v>26</v>
      </c>
    </row>
  </sheetData>
  <sheetProtection/>
  <mergeCells count="28">
    <mergeCell ref="J38:K38"/>
    <mergeCell ref="P38:X38"/>
    <mergeCell ref="D63:J63"/>
    <mergeCell ref="AA38:AI38"/>
    <mergeCell ref="J39:K39"/>
    <mergeCell ref="J41:K41"/>
    <mergeCell ref="J42:K42"/>
    <mergeCell ref="J40:K40"/>
    <mergeCell ref="AB25:AD25"/>
    <mergeCell ref="P24:AI24"/>
    <mergeCell ref="J31:K31"/>
    <mergeCell ref="J32:K32"/>
    <mergeCell ref="J30:K30"/>
    <mergeCell ref="J26:K26"/>
    <mergeCell ref="J15:K15"/>
    <mergeCell ref="J16:K16"/>
    <mergeCell ref="J17:K17"/>
    <mergeCell ref="J19:K19"/>
    <mergeCell ref="J24:K24"/>
    <mergeCell ref="J25:K25"/>
    <mergeCell ref="F2:AE2"/>
    <mergeCell ref="F3:AE3"/>
    <mergeCell ref="F4:AE4"/>
    <mergeCell ref="V6:AE6"/>
    <mergeCell ref="A8:AJ8"/>
    <mergeCell ref="J14:K14"/>
    <mergeCell ref="P14:X14"/>
    <mergeCell ref="AA14:AI14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2011-10-08T07:11:40Z</dcterms:created>
  <dcterms:modified xsi:type="dcterms:W3CDTF">2011-11-04T12:07:00Z</dcterms:modified>
  <cp:category/>
  <cp:version/>
  <cp:contentType/>
  <cp:contentStatus/>
</cp:coreProperties>
</file>