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2 KADER kB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<sst xmlns="http://schemas.openxmlformats.org/spreadsheetml/2006/main" count="56" uniqueCount="30">
  <si>
    <t xml:space="preserve">    KONINKLIJKE BELGISCHE BILJARTBOND</t>
  </si>
  <si>
    <t>Gewest  Beide Vlaanderen</t>
  </si>
  <si>
    <t>sportjaar : 2013 - 2014</t>
  </si>
  <si>
    <t>KAMPIOENSCHAP van BELGIE</t>
  </si>
  <si>
    <t>2° KLASSE KADER KB</t>
  </si>
  <si>
    <r>
      <rPr>
        <b/>
        <sz val="14"/>
        <color indexed="10"/>
        <rFont val="Arial"/>
        <family val="2"/>
      </rPr>
      <t>GEWIJZIGDE KALENDER</t>
    </r>
    <r>
      <rPr>
        <b/>
        <sz val="14"/>
        <rFont val="Arial"/>
        <family val="2"/>
      </rPr>
      <t xml:space="preserve"> : GEWESTELIJKE   VOORWEDSTRIJDEN</t>
    </r>
  </si>
  <si>
    <t xml:space="preserve">PLAATS A : in </t>
  </si>
  <si>
    <t>K.BRUGSE BC - K.Brugse BC - Diksmuidestraat, 3B - 8000 Brugge              050/ 33 22 82</t>
  </si>
  <si>
    <t>DEELNEMERS</t>
  </si>
  <si>
    <t>ROOSTER</t>
  </si>
  <si>
    <t>za, 5 oktober 2013 om 14:00</t>
  </si>
  <si>
    <t>zo, 6 oktober 2013 om 14:00</t>
  </si>
  <si>
    <t>-</t>
  </si>
  <si>
    <t>STANDAERT Peter</t>
  </si>
  <si>
    <t>K.EBC</t>
  </si>
  <si>
    <t xml:space="preserve">PLAATS B : in </t>
  </si>
  <si>
    <t>BC VOLHARDING - De Golfbreker - Kerkstraat, 11  -  8870 Izegem                051/ 21 06 22</t>
  </si>
  <si>
    <t>vff</t>
  </si>
  <si>
    <t>*</t>
  </si>
  <si>
    <t>Te spelen punten :  160</t>
  </si>
  <si>
    <t xml:space="preserve">Klassement : </t>
  </si>
  <si>
    <r>
      <t xml:space="preserve">1. Wedstrijdpunten met minimum gemiddelde van </t>
    </r>
    <r>
      <rPr>
        <b/>
        <sz val="10"/>
        <rFont val="Arial"/>
        <family val="2"/>
      </rPr>
      <t xml:space="preserve"> 12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</si>
  <si>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</si>
  <si>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eerste &amp; tweede van elke poule zijn geplaatst voor de gewestfinale</t>
    </r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</si>
  <si>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30 november/ 1 december  2013 </t>
    </r>
    <r>
      <rPr>
        <sz val="8"/>
        <rFont val="Arial"/>
        <family val="2"/>
      </rPr>
      <t xml:space="preserve"> in district GENT ( indien er zich een speler van het district GENT  kan plaatsen.</t>
    </r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</si>
  <si>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</si>
  <si>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>6 oktober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2013</t>
    </r>
    <r>
      <rPr>
        <sz val="9"/>
        <rFont val="Arial"/>
        <family val="2"/>
      </rPr>
      <t xml:space="preserve"> 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</si>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</sst>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i/>
      <sz val="10"/>
      <color indexed="6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0"/>
      <color theme="4" tint="-0.4999699890613556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7" fillId="31" borderId="7" applyNumberFormat="0" applyFont="0" applyAlignment="0" applyProtection="0"/>
    <xf numFmtId="0" fontId="48" fillId="32" borderId="0" applyNumberFormat="0" applyBorder="0" applyAlignment="0" applyProtection="0"/>
    <xf numFmtId="9" fontId="37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5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54">
      <alignment/>
      <protection/>
    </xf>
    <xf numFmtId="0" fontId="0" fillId="0" borderId="13" xfId="54" applyBorder="1">
      <alignment/>
      <protection/>
    </xf>
    <xf numFmtId="0" fontId="0" fillId="0" borderId="0" xfId="54" applyBorder="1" applyAlignment="1">
      <alignment horizontal="center"/>
      <protection/>
    </xf>
    <xf numFmtId="0" fontId="0" fillId="0" borderId="0" xfId="54" applyBorder="1">
      <alignment/>
      <protection/>
    </xf>
    <xf numFmtId="0" fontId="0" fillId="0" borderId="14" xfId="54" applyBorder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54" applyBorder="1">
      <alignment/>
      <protection/>
    </xf>
    <xf numFmtId="0" fontId="0" fillId="0" borderId="17" xfId="54" applyBorder="1">
      <alignment/>
      <protection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13" fillId="0" borderId="10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6" xfId="54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56" fillId="0" borderId="0" xfId="54" applyFont="1" applyBorder="1" applyAlignment="1">
      <alignment horizontal="center"/>
      <protection/>
    </xf>
    <xf numFmtId="0" fontId="56" fillId="0" borderId="14" xfId="54" applyFont="1" applyBorder="1" applyAlignment="1">
      <alignment horizontal="center"/>
      <protection/>
    </xf>
    <xf numFmtId="0" fontId="56" fillId="0" borderId="0" xfId="54" applyFont="1">
      <alignment/>
      <protection/>
    </xf>
    <xf numFmtId="0" fontId="56" fillId="0" borderId="13" xfId="54" applyFont="1" applyBorder="1">
      <alignment/>
      <protection/>
    </xf>
    <xf numFmtId="0" fontId="56" fillId="0" borderId="16" xfId="54" applyFont="1" applyBorder="1" applyAlignment="1">
      <alignment horizontal="center"/>
      <protection/>
    </xf>
    <xf numFmtId="0" fontId="56" fillId="0" borderId="16" xfId="54" applyFont="1" applyBorder="1">
      <alignment/>
      <protection/>
    </xf>
    <xf numFmtId="0" fontId="56" fillId="0" borderId="17" xfId="54" applyFont="1" applyBorder="1" applyAlignment="1">
      <alignment horizontal="center"/>
      <protection/>
    </xf>
    <xf numFmtId="0" fontId="56" fillId="0" borderId="15" xfId="54" applyFont="1" applyBorder="1">
      <alignment/>
      <protection/>
    </xf>
    <xf numFmtId="0" fontId="56" fillId="0" borderId="0" xfId="54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4</xdr:col>
      <xdr:colOff>95250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66675"/>
          <a:ext cx="752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9525</xdr:rowOff>
    </xdr:from>
    <xdr:to>
      <xdr:col>35</xdr:col>
      <xdr:colOff>123825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800725" y="9525"/>
          <a:ext cx="819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3-2014\kal%20gewestelijke%20voorronde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3vrijKB"/>
      <sheetName val="GV 1vrijKB"/>
      <sheetName val="GV 1bandKB"/>
      <sheetName val="GV 4VRIJ MG "/>
      <sheetName val="GV 3VRIJ MG"/>
      <sheetName val="GV 2VRIJ MG "/>
      <sheetName val="GV 2 KADER kB "/>
      <sheetName val="GV 5 KADER MB "/>
      <sheetName val="GV 4 KADER MB"/>
      <sheetName val="GV 3KADER MB"/>
      <sheetName val="GV 2 KADER MB"/>
      <sheetName val="GV 2 BAND MB "/>
      <sheetName val="leden"/>
      <sheetName val="Blad2"/>
      <sheetName val="Blad3"/>
    </sheetNames>
    <sheetDataSet>
      <sheetData sheetId="1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zoomScalePageLayoutView="0" workbookViewId="0" topLeftCell="A10">
      <selection activeCell="AP18" sqref="AP18"/>
    </sheetView>
  </sheetViews>
  <sheetFormatPr defaultColWidth="2.7109375" defaultRowHeight="12.75"/>
  <cols>
    <col min="1" max="17" width="2.7109375" style="0" customWidth="1"/>
    <col min="18" max="18" width="3.140625" style="0" customWidth="1"/>
    <col min="19" max="23" width="2.7109375" style="0" customWidth="1"/>
    <col min="24" max="24" width="3.421875" style="0" customWidth="1"/>
    <col min="25" max="26" width="2.7109375" style="0" customWidth="1"/>
    <col min="27" max="27" width="3.421875" style="0" customWidth="1"/>
    <col min="28" max="31" width="2.7109375" style="0" customWidth="1"/>
    <col min="32" max="32" width="3.28125" style="0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4"/>
      <c r="B2" s="5"/>
      <c r="C2" s="5"/>
      <c r="D2" s="5"/>
      <c r="E2" s="5"/>
      <c r="F2" s="48" t="s">
        <v>0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5"/>
      <c r="AG2" s="5"/>
      <c r="AH2" s="5"/>
      <c r="AI2" s="5"/>
      <c r="AJ2" s="6"/>
    </row>
    <row r="3" spans="1:36" ht="12.75">
      <c r="A3" s="4"/>
      <c r="B3" s="5"/>
      <c r="C3" s="5"/>
      <c r="D3" s="5"/>
      <c r="E3" s="5"/>
      <c r="F3" s="49" t="s">
        <v>1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"/>
      <c r="AG3" s="5"/>
      <c r="AH3" s="5"/>
      <c r="AI3" s="5"/>
      <c r="AJ3" s="6"/>
    </row>
    <row r="4" spans="1:36" ht="12.75">
      <c r="A4" s="4"/>
      <c r="B4" s="5"/>
      <c r="C4" s="5"/>
      <c r="D4" s="5"/>
      <c r="E4" s="5"/>
      <c r="F4" s="50" t="s">
        <v>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"/>
      <c r="AG4" s="5"/>
      <c r="AH4" s="5"/>
      <c r="AI4" s="5"/>
      <c r="AJ4" s="6"/>
    </row>
    <row r="5" spans="1:3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51" t="s">
        <v>4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8"/>
      <c r="AH6" s="8"/>
      <c r="AI6" s="8"/>
      <c r="AJ6" s="16"/>
    </row>
    <row r="8" spans="1:36" ht="18">
      <c r="A8" s="52" t="s">
        <v>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</row>
    <row r="9" spans="1:36" ht="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1" spans="1:31" ht="12.75">
      <c r="A11" s="18" t="s">
        <v>6</v>
      </c>
      <c r="B11" s="19"/>
      <c r="F11" s="20" t="s">
        <v>7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3" spans="2:16" ht="12.75">
      <c r="B13" s="21" t="s">
        <v>8</v>
      </c>
      <c r="P13" s="21" t="s">
        <v>9</v>
      </c>
    </row>
    <row r="15" spans="1:35" ht="12.75">
      <c r="A15">
        <v>1</v>
      </c>
      <c r="B15" s="19" t="str">
        <f>VLOOKUP(J15,'[1]leden'!A:B,2,FALSE)</f>
        <v>DECLERCK Gilbert</v>
      </c>
      <c r="C15" s="19"/>
      <c r="D15" s="19"/>
      <c r="E15" s="19"/>
      <c r="F15" s="19"/>
      <c r="G15" s="19"/>
      <c r="H15" s="19"/>
      <c r="I15" s="19"/>
      <c r="J15" s="46">
        <v>4167</v>
      </c>
      <c r="K15" s="46"/>
      <c r="L15" s="19"/>
      <c r="M15" s="19" t="str">
        <f>VLOOKUP(J15,'[1]leden'!A:C,3,FALSE)</f>
        <v>K.ZE</v>
      </c>
      <c r="N15" s="19"/>
      <c r="O15" s="19"/>
      <c r="P15" s="42" t="s">
        <v>10</v>
      </c>
      <c r="Q15" s="43"/>
      <c r="R15" s="43"/>
      <c r="S15" s="43"/>
      <c r="T15" s="43"/>
      <c r="U15" s="43"/>
      <c r="V15" s="43"/>
      <c r="W15" s="43"/>
      <c r="X15" s="44"/>
      <c r="Y15" s="22"/>
      <c r="Z15" s="22"/>
      <c r="AA15" s="42" t="s">
        <v>11</v>
      </c>
      <c r="AB15" s="43"/>
      <c r="AC15" s="43"/>
      <c r="AD15" s="43"/>
      <c r="AE15" s="43"/>
      <c r="AF15" s="43"/>
      <c r="AG15" s="43"/>
      <c r="AH15" s="43"/>
      <c r="AI15" s="44"/>
    </row>
    <row r="16" spans="1:38" ht="12.75">
      <c r="A16">
        <v>2</v>
      </c>
      <c r="B16" s="19" t="str">
        <f>VLOOKUP(J16,'[1]leden'!A:B,2,FALSE)</f>
        <v>LIBRECHT Geert</v>
      </c>
      <c r="C16" s="19"/>
      <c r="D16" s="19"/>
      <c r="E16" s="19"/>
      <c r="F16" s="19"/>
      <c r="G16" s="19"/>
      <c r="H16" s="19"/>
      <c r="I16" s="19"/>
      <c r="J16" s="46">
        <v>4780</v>
      </c>
      <c r="K16" s="46"/>
      <c r="L16" s="19"/>
      <c r="M16" s="19" t="str">
        <f>VLOOKUP(J16,'[1]leden'!A:C,3,FALSE)</f>
        <v>K.ZE</v>
      </c>
      <c r="N16" s="19"/>
      <c r="O16" s="19"/>
      <c r="P16" s="23"/>
      <c r="Q16" s="24"/>
      <c r="R16" s="24"/>
      <c r="S16" s="24"/>
      <c r="T16" s="25"/>
      <c r="U16" s="24"/>
      <c r="V16" s="24"/>
      <c r="W16" s="24"/>
      <c r="X16" s="26"/>
      <c r="Y16" s="22"/>
      <c r="Z16" s="22"/>
      <c r="AA16" s="23"/>
      <c r="AB16" s="24"/>
      <c r="AC16" s="24"/>
      <c r="AD16" s="24"/>
      <c r="AE16" s="25"/>
      <c r="AF16" s="24"/>
      <c r="AG16" s="24"/>
      <c r="AH16" s="24"/>
      <c r="AI16" s="26"/>
      <c r="AJ16" s="25"/>
      <c r="AK16" s="25"/>
      <c r="AL16" s="25"/>
    </row>
    <row r="17" spans="1:38" ht="12.75">
      <c r="A17">
        <v>3</v>
      </c>
      <c r="B17" s="19" t="str">
        <f>VLOOKUP(J17,'[1]leden'!A:B,2,FALSE)</f>
        <v>THOMAS Peter</v>
      </c>
      <c r="C17" s="19"/>
      <c r="D17" s="19"/>
      <c r="E17" s="19"/>
      <c r="F17" s="19"/>
      <c r="G17" s="19"/>
      <c r="H17" s="19"/>
      <c r="I17" s="19"/>
      <c r="J17" s="46">
        <v>4267</v>
      </c>
      <c r="K17" s="46"/>
      <c r="L17" s="19"/>
      <c r="M17" s="19" t="str">
        <f>VLOOKUP(J17,'[1]leden'!A:C,3,FALSE)</f>
        <v>K.Br</v>
      </c>
      <c r="N17" s="19"/>
      <c r="O17" s="19"/>
      <c r="P17" s="23"/>
      <c r="Q17" s="53">
        <v>1</v>
      </c>
      <c r="R17" s="53" t="s">
        <v>12</v>
      </c>
      <c r="S17" s="53">
        <v>2</v>
      </c>
      <c r="T17" s="53"/>
      <c r="U17" s="53">
        <v>3</v>
      </c>
      <c r="V17" s="53" t="s">
        <v>12</v>
      </c>
      <c r="W17" s="53">
        <v>4</v>
      </c>
      <c r="X17" s="54"/>
      <c r="Y17" s="55"/>
      <c r="Z17" s="55"/>
      <c r="AA17" s="56"/>
      <c r="AB17" s="53">
        <v>1</v>
      </c>
      <c r="AC17" s="53" t="s">
        <v>12</v>
      </c>
      <c r="AD17" s="53">
        <v>4</v>
      </c>
      <c r="AE17" s="53"/>
      <c r="AF17" s="53">
        <v>2</v>
      </c>
      <c r="AG17" s="53" t="s">
        <v>12</v>
      </c>
      <c r="AH17" s="53">
        <v>5</v>
      </c>
      <c r="AI17" s="26"/>
      <c r="AJ17" s="25"/>
      <c r="AK17" s="25"/>
      <c r="AL17" s="25"/>
    </row>
    <row r="18" spans="1:38" ht="12.75">
      <c r="A18">
        <v>4</v>
      </c>
      <c r="B18" s="19" t="str">
        <f>VLOOKUP(J18,'[1]leden'!A:B,2,FALSE)</f>
        <v>van HANEGEM Nico</v>
      </c>
      <c r="J18" s="45">
        <v>4528</v>
      </c>
      <c r="K18" s="45"/>
      <c r="M18" s="19" t="str">
        <f>VLOOKUP(J18,'[1]leden'!A:C,3,FALSE)</f>
        <v>GS</v>
      </c>
      <c r="O18" s="19"/>
      <c r="P18" s="23"/>
      <c r="Q18" s="53">
        <v>2</v>
      </c>
      <c r="R18" s="53" t="s">
        <v>12</v>
      </c>
      <c r="S18" s="53">
        <v>4</v>
      </c>
      <c r="T18" s="53"/>
      <c r="U18" s="53">
        <v>1</v>
      </c>
      <c r="V18" s="53" t="s">
        <v>12</v>
      </c>
      <c r="W18" s="53">
        <v>5</v>
      </c>
      <c r="X18" s="54"/>
      <c r="Y18" s="55"/>
      <c r="Z18" s="55"/>
      <c r="AA18" s="56"/>
      <c r="AB18" s="53">
        <v>5</v>
      </c>
      <c r="AC18" s="53" t="s">
        <v>12</v>
      </c>
      <c r="AD18" s="53">
        <v>4</v>
      </c>
      <c r="AE18" s="53"/>
      <c r="AF18" s="53">
        <v>2</v>
      </c>
      <c r="AG18" s="53" t="s">
        <v>12</v>
      </c>
      <c r="AH18" s="53">
        <v>3</v>
      </c>
      <c r="AI18" s="26"/>
      <c r="AJ18" s="25"/>
      <c r="AK18" s="25"/>
      <c r="AL18" s="25"/>
    </row>
    <row r="19" spans="1:38" ht="12.75">
      <c r="A19">
        <v>5</v>
      </c>
      <c r="B19" s="28" t="s">
        <v>13</v>
      </c>
      <c r="J19" s="45">
        <v>4560</v>
      </c>
      <c r="K19" s="45"/>
      <c r="M19" s="47" t="s">
        <v>14</v>
      </c>
      <c r="N19" s="45"/>
      <c r="O19" s="19"/>
      <c r="P19" s="30"/>
      <c r="Q19" s="57">
        <v>3</v>
      </c>
      <c r="R19" s="57" t="s">
        <v>12</v>
      </c>
      <c r="S19" s="57">
        <v>5</v>
      </c>
      <c r="T19" s="57"/>
      <c r="U19" s="58"/>
      <c r="V19" s="58"/>
      <c r="W19" s="58"/>
      <c r="X19" s="59"/>
      <c r="Y19" s="55"/>
      <c r="Z19" s="55"/>
      <c r="AA19" s="60"/>
      <c r="AB19" s="58"/>
      <c r="AC19" s="58"/>
      <c r="AD19" s="58"/>
      <c r="AE19" s="57"/>
      <c r="AF19" s="57">
        <v>1</v>
      </c>
      <c r="AG19" s="57" t="s">
        <v>12</v>
      </c>
      <c r="AH19" s="57">
        <v>3</v>
      </c>
      <c r="AI19" s="31"/>
      <c r="AJ19" s="25"/>
      <c r="AK19" s="25"/>
      <c r="AL19" s="25"/>
    </row>
    <row r="20" spans="15:38" ht="12.75">
      <c r="O20" s="19"/>
      <c r="P20" s="25"/>
      <c r="AJ20" s="25"/>
      <c r="AK20" s="25"/>
      <c r="AL20" s="25"/>
    </row>
    <row r="23" spans="16:35" ht="12.75">
      <c r="P23" s="5"/>
      <c r="Q23" s="32"/>
      <c r="R23" s="32"/>
      <c r="S23" s="32"/>
      <c r="T23" s="32"/>
      <c r="U23" s="32"/>
      <c r="V23" s="32"/>
      <c r="W23" s="32"/>
      <c r="X23" s="32"/>
      <c r="AA23" s="5"/>
      <c r="AB23" s="32"/>
      <c r="AC23" s="32"/>
      <c r="AD23" s="32"/>
      <c r="AE23" s="32"/>
      <c r="AF23" s="32"/>
      <c r="AG23" s="32"/>
      <c r="AH23" s="32"/>
      <c r="AI23" s="5"/>
    </row>
    <row r="24" spans="1:35" ht="12.75">
      <c r="A24" s="18" t="s">
        <v>15</v>
      </c>
      <c r="B24" s="19"/>
      <c r="F24" s="20" t="s">
        <v>16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G24" s="32"/>
      <c r="AH24" s="32"/>
      <c r="AI24" s="5"/>
    </row>
    <row r="25" spans="16:35" ht="12.75">
      <c r="P25" s="5"/>
      <c r="Q25" s="32"/>
      <c r="R25" s="32"/>
      <c r="S25" s="32"/>
      <c r="T25" s="32"/>
      <c r="U25" s="32"/>
      <c r="V25" s="32"/>
      <c r="W25" s="32"/>
      <c r="X25" s="32"/>
      <c r="AA25" s="5"/>
      <c r="AB25" s="32"/>
      <c r="AC25" s="32"/>
      <c r="AD25" s="32"/>
      <c r="AE25" s="32"/>
      <c r="AF25" s="32"/>
      <c r="AG25" s="32"/>
      <c r="AH25" s="32"/>
      <c r="AI25" s="5"/>
    </row>
    <row r="26" spans="1:35" ht="12.75">
      <c r="A26">
        <v>1</v>
      </c>
      <c r="B26" s="19" t="str">
        <f>VLOOKUP(J26,'[1]leden'!A:B,2,FALSE)</f>
        <v>VERBEKEN Albert</v>
      </c>
      <c r="J26" s="45">
        <v>4443</v>
      </c>
      <c r="K26" s="45"/>
      <c r="M26" s="19" t="str">
        <f>VLOOKUP(J26,'[1]leden'!A:C,3,FALSE)</f>
        <v>K.ME</v>
      </c>
      <c r="P26" s="42" t="s">
        <v>10</v>
      </c>
      <c r="Q26" s="43"/>
      <c r="R26" s="43"/>
      <c r="S26" s="43"/>
      <c r="T26" s="43"/>
      <c r="U26" s="43"/>
      <c r="V26" s="43"/>
      <c r="W26" s="43"/>
      <c r="X26" s="44"/>
      <c r="Y26" s="22"/>
      <c r="Z26" s="22"/>
      <c r="AA26" s="42" t="s">
        <v>11</v>
      </c>
      <c r="AB26" s="43"/>
      <c r="AC26" s="43"/>
      <c r="AD26" s="43"/>
      <c r="AE26" s="43"/>
      <c r="AF26" s="43"/>
      <c r="AG26" s="43"/>
      <c r="AH26" s="43"/>
      <c r="AI26" s="44"/>
    </row>
    <row r="27" spans="1:35" ht="12.75">
      <c r="A27">
        <v>2</v>
      </c>
      <c r="B27" s="19" t="str">
        <f>VLOOKUP(J27,'[1]leden'!A:B,2,FALSE)</f>
        <v>HIMPE Jean</v>
      </c>
      <c r="J27" s="45">
        <v>9079</v>
      </c>
      <c r="K27" s="45"/>
      <c r="M27" s="19" t="str">
        <f>VLOOKUP(J27,'[1]leden'!A:C,3,FALSE)</f>
        <v>VOLH</v>
      </c>
      <c r="P27" s="23"/>
      <c r="Q27" s="32"/>
      <c r="R27" s="32"/>
      <c r="S27" s="32"/>
      <c r="T27" s="5"/>
      <c r="U27" s="33"/>
      <c r="V27" s="33"/>
      <c r="W27" s="33"/>
      <c r="X27" s="6"/>
      <c r="AA27" s="4"/>
      <c r="AB27" s="32"/>
      <c r="AC27" s="32"/>
      <c r="AD27" s="32"/>
      <c r="AE27" s="5"/>
      <c r="AF27" s="33"/>
      <c r="AG27" s="33"/>
      <c r="AH27" s="33"/>
      <c r="AI27" s="26"/>
    </row>
    <row r="28" spans="1:35" ht="12.75">
      <c r="A28">
        <v>3</v>
      </c>
      <c r="B28" s="19" t="str">
        <f>VLOOKUP(J28,'[1]leden'!A:B,2,FALSE)</f>
        <v>NUYTTENS Gino</v>
      </c>
      <c r="C28" s="19"/>
      <c r="D28" s="19"/>
      <c r="E28" s="19"/>
      <c r="F28" s="19"/>
      <c r="G28" s="19"/>
      <c r="H28" s="19"/>
      <c r="I28" s="19"/>
      <c r="J28" s="46">
        <v>4733</v>
      </c>
      <c r="K28" s="46"/>
      <c r="L28" s="19"/>
      <c r="M28" s="19" t="str">
        <f>VLOOKUP(J28,'[1]leden'!A:C,3,FALSE)</f>
        <v>DOS</v>
      </c>
      <c r="P28" s="23"/>
      <c r="Q28" s="53">
        <v>1</v>
      </c>
      <c r="R28" s="53" t="s">
        <v>12</v>
      </c>
      <c r="S28" s="53">
        <v>2</v>
      </c>
      <c r="T28" s="53"/>
      <c r="U28" s="53">
        <v>3</v>
      </c>
      <c r="V28" s="53" t="s">
        <v>12</v>
      </c>
      <c r="W28" s="53">
        <v>4</v>
      </c>
      <c r="X28" s="54"/>
      <c r="Y28" s="61"/>
      <c r="Z28" s="61"/>
      <c r="AA28" s="56"/>
      <c r="AB28" s="53">
        <v>1</v>
      </c>
      <c r="AC28" s="53" t="s">
        <v>12</v>
      </c>
      <c r="AD28" s="53">
        <v>4</v>
      </c>
      <c r="AE28" s="53"/>
      <c r="AF28" s="53">
        <v>2</v>
      </c>
      <c r="AG28" s="53" t="s">
        <v>12</v>
      </c>
      <c r="AH28" s="53">
        <v>5</v>
      </c>
      <c r="AI28" s="26"/>
    </row>
    <row r="29" spans="1:35" ht="12.75">
      <c r="A29">
        <v>4</v>
      </c>
      <c r="B29" s="19" t="str">
        <f>VLOOKUP(J29,'[1]leden'!A:B,2,FALSE)</f>
        <v>VERBRUGGHE Johan</v>
      </c>
      <c r="H29" s="19"/>
      <c r="J29" s="45">
        <v>3807</v>
      </c>
      <c r="K29" s="45"/>
      <c r="M29" s="19" t="str">
        <f>VLOOKUP(J29,'[1]leden'!A:C,3,FALSE)</f>
        <v>K.GHOK</v>
      </c>
      <c r="P29" s="23"/>
      <c r="Q29" s="53">
        <v>2</v>
      </c>
      <c r="R29" s="53" t="s">
        <v>12</v>
      </c>
      <c r="S29" s="53">
        <v>4</v>
      </c>
      <c r="T29" s="53"/>
      <c r="U29" s="53">
        <v>1</v>
      </c>
      <c r="V29" s="53" t="s">
        <v>12</v>
      </c>
      <c r="W29" s="53">
        <v>5</v>
      </c>
      <c r="X29" s="54"/>
      <c r="Y29" s="61"/>
      <c r="Z29" s="61"/>
      <c r="AA29" s="56"/>
      <c r="AB29" s="53">
        <v>5</v>
      </c>
      <c r="AC29" s="53" t="s">
        <v>12</v>
      </c>
      <c r="AD29" s="53">
        <v>4</v>
      </c>
      <c r="AE29" s="53"/>
      <c r="AF29" s="53">
        <v>2</v>
      </c>
      <c r="AG29" s="53" t="s">
        <v>12</v>
      </c>
      <c r="AH29" s="53">
        <v>3</v>
      </c>
      <c r="AI29" s="26"/>
    </row>
    <row r="30" spans="1:35" ht="12.75">
      <c r="A30">
        <v>5</v>
      </c>
      <c r="B30" s="19" t="str">
        <f>VLOOKUP(J30,'[1]leden'!A:B,2,FALSE)</f>
        <v>SEGERS Didier</v>
      </c>
      <c r="J30" s="45">
        <v>6712</v>
      </c>
      <c r="K30" s="45"/>
      <c r="M30" s="19" t="str">
        <f>VLOOKUP(J30,'[1]leden'!A:C,3,FALSE)</f>
        <v>KGV</v>
      </c>
      <c r="P30" s="23"/>
      <c r="Q30" s="53">
        <v>3</v>
      </c>
      <c r="R30" s="53" t="s">
        <v>12</v>
      </c>
      <c r="S30" s="53">
        <v>5</v>
      </c>
      <c r="T30" s="53"/>
      <c r="U30" s="61"/>
      <c r="V30" s="61"/>
      <c r="W30" s="61"/>
      <c r="X30" s="54"/>
      <c r="Y30" s="61"/>
      <c r="Z30" s="61"/>
      <c r="AA30" s="56"/>
      <c r="AB30" s="61"/>
      <c r="AC30" s="61"/>
      <c r="AD30" s="61"/>
      <c r="AE30" s="53"/>
      <c r="AF30" s="53">
        <v>1</v>
      </c>
      <c r="AG30" s="53" t="s">
        <v>12</v>
      </c>
      <c r="AH30" s="53">
        <v>3</v>
      </c>
      <c r="AI30" s="26"/>
    </row>
    <row r="31" spans="16:35" ht="12.75">
      <c r="P31" s="7"/>
      <c r="Q31" s="8"/>
      <c r="R31" s="8"/>
      <c r="S31" s="8"/>
      <c r="T31" s="8"/>
      <c r="U31" s="8"/>
      <c r="V31" s="8"/>
      <c r="W31" s="8"/>
      <c r="X31" s="16"/>
      <c r="AA31" s="7"/>
      <c r="AB31" s="8"/>
      <c r="AC31" s="8"/>
      <c r="AD31" s="8"/>
      <c r="AE31" s="8"/>
      <c r="AF31" s="8"/>
      <c r="AG31" s="8"/>
      <c r="AH31" s="8"/>
      <c r="AI31" s="16"/>
    </row>
    <row r="32" spans="16:35" ht="12.75">
      <c r="P32" s="5"/>
      <c r="Q32" s="32"/>
      <c r="R32" s="32"/>
      <c r="S32" s="32"/>
      <c r="T32" s="32"/>
      <c r="U32" s="32"/>
      <c r="V32" s="32"/>
      <c r="W32" s="32"/>
      <c r="X32" s="32"/>
      <c r="AA32" s="5"/>
      <c r="AB32" s="32"/>
      <c r="AC32" s="32"/>
      <c r="AD32" s="32"/>
      <c r="AE32" s="32"/>
      <c r="AF32" s="32"/>
      <c r="AG32" s="32"/>
      <c r="AH32" s="32"/>
      <c r="AI32" s="5"/>
    </row>
    <row r="33" spans="2:35" ht="12.75">
      <c r="B33" s="34" t="str">
        <f>VLOOKUP(J33,'[1]leden'!A:B,2,FALSE)</f>
        <v>MIGNEAUX Patrick</v>
      </c>
      <c r="C33" s="35"/>
      <c r="D33" s="35"/>
      <c r="E33" s="35"/>
      <c r="F33" s="35"/>
      <c r="G33" s="35"/>
      <c r="H33" s="35"/>
      <c r="I33" s="35"/>
      <c r="J33" s="40">
        <v>4677</v>
      </c>
      <c r="K33" s="40"/>
      <c r="L33" s="35"/>
      <c r="M33" s="34" t="str">
        <f>VLOOKUP(J33,'[1]leden'!A:C,3,FALSE)</f>
        <v>K.EWM</v>
      </c>
      <c r="N33" s="35"/>
      <c r="O33" s="35"/>
      <c r="P33" s="36" t="s">
        <v>17</v>
      </c>
      <c r="Q33" s="32"/>
      <c r="R33" s="32"/>
      <c r="S33" s="32"/>
      <c r="T33" s="32"/>
      <c r="U33" s="32"/>
      <c r="V33" s="32"/>
      <c r="W33" s="32"/>
      <c r="X33" s="32"/>
      <c r="AA33" s="5"/>
      <c r="AB33" s="32"/>
      <c r="AC33" s="32"/>
      <c r="AD33" s="32"/>
      <c r="AE33" s="32"/>
      <c r="AF33" s="32"/>
      <c r="AG33" s="32"/>
      <c r="AH33" s="32"/>
      <c r="AI33" s="5"/>
    </row>
    <row r="34" spans="2:35" ht="12.75">
      <c r="B34" s="19"/>
      <c r="J34" s="27"/>
      <c r="K34" s="27"/>
      <c r="M34" s="19"/>
      <c r="P34" s="5"/>
      <c r="Q34" s="32"/>
      <c r="R34" s="32"/>
      <c r="S34" s="32"/>
      <c r="T34" s="32"/>
      <c r="U34" s="32"/>
      <c r="V34" s="32"/>
      <c r="W34" s="32"/>
      <c r="X34" s="32"/>
      <c r="AA34" s="5"/>
      <c r="AB34" s="32"/>
      <c r="AC34" s="32"/>
      <c r="AD34" s="32"/>
      <c r="AE34" s="32"/>
      <c r="AF34" s="32"/>
      <c r="AG34" s="32"/>
      <c r="AH34" s="32"/>
      <c r="AI34" s="5"/>
    </row>
    <row r="35" spans="1:35" ht="12.75">
      <c r="A35" t="s">
        <v>18</v>
      </c>
      <c r="B35" s="37" t="s">
        <v>19</v>
      </c>
      <c r="P35" s="5"/>
      <c r="Q35" s="32"/>
      <c r="R35" s="32"/>
      <c r="S35" s="32"/>
      <c r="T35" s="32"/>
      <c r="U35" s="32"/>
      <c r="V35" s="32"/>
      <c r="W35" s="32"/>
      <c r="X35" s="32"/>
      <c r="AA35" s="5"/>
      <c r="AB35" s="32"/>
      <c r="AC35" s="32"/>
      <c r="AD35" s="32"/>
      <c r="AE35" s="32"/>
      <c r="AF35" s="32"/>
      <c r="AG35" s="32"/>
      <c r="AH35" s="32"/>
      <c r="AI35" s="5"/>
    </row>
    <row r="37" spans="1:12" ht="12.75">
      <c r="A37" t="s">
        <v>18</v>
      </c>
      <c r="B37" s="37" t="s">
        <v>20</v>
      </c>
      <c r="G37" s="28" t="s">
        <v>21</v>
      </c>
      <c r="H37" s="27"/>
      <c r="I37" s="19"/>
      <c r="L37" s="19"/>
    </row>
    <row r="38" spans="2:12" ht="12.75">
      <c r="B38" s="19"/>
      <c r="G38" t="s">
        <v>22</v>
      </c>
      <c r="H38" s="27"/>
      <c r="I38" s="19"/>
      <c r="L38" s="19"/>
    </row>
    <row r="39" spans="2:10" ht="12.75">
      <c r="B39" s="19"/>
      <c r="D39" s="27"/>
      <c r="E39" s="19"/>
      <c r="H39" s="19"/>
      <c r="J39" s="19"/>
    </row>
    <row r="40" spans="1:10" ht="12.75">
      <c r="A40" t="s">
        <v>18</v>
      </c>
      <c r="B40" s="38" t="s">
        <v>23</v>
      </c>
      <c r="D40" s="27"/>
      <c r="E40" s="19"/>
      <c r="H40" s="19"/>
      <c r="J40" s="19"/>
    </row>
    <row r="41" spans="2:10" ht="12.75">
      <c r="B41" s="19"/>
      <c r="D41" s="27"/>
      <c r="E41" s="19"/>
      <c r="H41" s="19"/>
      <c r="J41" s="19"/>
    </row>
    <row r="42" spans="2:10" ht="12.75">
      <c r="B42" s="19"/>
      <c r="D42" s="27"/>
      <c r="E42" s="19"/>
      <c r="H42" s="19"/>
      <c r="J42" s="19"/>
    </row>
    <row r="43" spans="1:10" ht="12.75">
      <c r="A43" t="s">
        <v>18</v>
      </c>
      <c r="B43" s="39" t="s">
        <v>24</v>
      </c>
      <c r="C43" s="28"/>
      <c r="D43" s="29"/>
      <c r="E43" s="19"/>
      <c r="F43" s="28"/>
      <c r="G43" s="28"/>
      <c r="H43" s="19"/>
      <c r="J43" s="19"/>
    </row>
    <row r="44" spans="2:10" ht="12.75">
      <c r="B44" s="19"/>
      <c r="D44" s="27"/>
      <c r="E44" s="19"/>
      <c r="H44" s="19"/>
      <c r="J44" s="19"/>
    </row>
    <row r="45" spans="1:10" ht="12.75">
      <c r="A45" t="s">
        <v>18</v>
      </c>
      <c r="B45" s="19" t="s">
        <v>25</v>
      </c>
      <c r="D45" s="27"/>
      <c r="E45" s="19"/>
      <c r="H45" s="19"/>
      <c r="J45" s="19"/>
    </row>
    <row r="46" spans="2:10" ht="12.75">
      <c r="B46" s="19"/>
      <c r="D46" s="27"/>
      <c r="E46" s="19"/>
      <c r="H46" s="19"/>
      <c r="J46" s="19"/>
    </row>
    <row r="47" spans="1:10" ht="12.75">
      <c r="A47" t="s">
        <v>18</v>
      </c>
      <c r="B47" s="19" t="s">
        <v>26</v>
      </c>
      <c r="D47" s="27"/>
      <c r="E47" s="19"/>
      <c r="H47" s="19"/>
      <c r="J47" s="19"/>
    </row>
    <row r="48" spans="2:10" ht="12.75">
      <c r="B48" s="19" t="s">
        <v>27</v>
      </c>
      <c r="D48" s="27"/>
      <c r="E48" s="19"/>
      <c r="H48" s="19"/>
      <c r="J48" s="19"/>
    </row>
    <row r="50" spans="4:25" ht="12.75">
      <c r="D50" s="41">
        <f ca="1">TODAY()</f>
        <v>41550</v>
      </c>
      <c r="E50" s="41"/>
      <c r="F50" s="41"/>
      <c r="G50" s="41"/>
      <c r="H50" s="41"/>
      <c r="I50" s="41"/>
      <c r="J50" s="41"/>
      <c r="Y50" s="19" t="s">
        <v>28</v>
      </c>
    </row>
    <row r="51" spans="4:25" ht="12.75">
      <c r="D51" s="19"/>
      <c r="F51" s="27"/>
      <c r="G51" s="19"/>
      <c r="Y51" s="19" t="s">
        <v>29</v>
      </c>
    </row>
  </sheetData>
  <sheetProtection/>
  <mergeCells count="22">
    <mergeCell ref="F2:AE2"/>
    <mergeCell ref="F3:AE3"/>
    <mergeCell ref="F4:AE4"/>
    <mergeCell ref="V6:AF6"/>
    <mergeCell ref="A8:AJ8"/>
    <mergeCell ref="J15:K15"/>
    <mergeCell ref="P15:X15"/>
    <mergeCell ref="AA15:AI15"/>
    <mergeCell ref="J16:K16"/>
    <mergeCell ref="J17:K17"/>
    <mergeCell ref="J18:K18"/>
    <mergeCell ref="J19:K19"/>
    <mergeCell ref="M19:N19"/>
    <mergeCell ref="J26:K26"/>
    <mergeCell ref="J33:K33"/>
    <mergeCell ref="D50:J50"/>
    <mergeCell ref="P26:X26"/>
    <mergeCell ref="AA26:AI26"/>
    <mergeCell ref="J27:K27"/>
    <mergeCell ref="J28:K28"/>
    <mergeCell ref="J29:K29"/>
    <mergeCell ref="J30:K30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2013-09-25T07:07:30Z</dcterms:created>
  <dcterms:modified xsi:type="dcterms:W3CDTF">2013-10-03T07:09:06Z</dcterms:modified>
  <cp:category/>
  <cp:version/>
  <cp:contentType/>
  <cp:contentStatus/>
</cp:coreProperties>
</file>