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3KADER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<sst xmlns="http://schemas.openxmlformats.org/spreadsheetml/2006/main" count="54" uniqueCount="26">
  <si>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   KONINKLIJKE BELGISCHE BILJARTBOND</t>
  </si>
  <si>
    <t>Gewest  Beide Vlaanderen</t>
  </si>
  <si>
    <t>sportjaar : 2013 - 2014</t>
  </si>
  <si>
    <t>KAMPIOENSCHAP van BELGIE</t>
  </si>
  <si>
    <t>3° KLASSE KADER MB</t>
  </si>
  <si>
    <t>DEELNEMERS</t>
  </si>
  <si>
    <t>ROOSTER</t>
  </si>
  <si>
    <t>za, 23  nov  2013 om 14u00</t>
  </si>
  <si>
    <t>zo, 24 nov  2013 om 14u00</t>
  </si>
  <si>
    <t>-</t>
  </si>
  <si>
    <t>POULE B : in DOS ROESELARE  - Taverne Arena - Ardooiesteenweg, 50 bus 3 - 8800 Roeselare    051/24 79 74</t>
  </si>
  <si>
    <t>*</t>
  </si>
  <si>
    <t>Te spelen punten :  90</t>
  </si>
  <si>
    <t xml:space="preserve">Klassement : </t>
  </si>
  <si>
    <r>
      <t xml:space="preserve">1. Wedstrijdpunten met minimum gemiddelde van   </t>
    </r>
    <r>
      <rPr>
        <b/>
        <sz val="10"/>
        <rFont val="Arial"/>
        <family val="2"/>
      </rPr>
      <t>5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</si>
  <si>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</si>
  <si>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eerste en tweede van elke poule </t>
    </r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</si>
  <si>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18 en 19 januari  2014 </t>
    </r>
    <r>
      <rPr>
        <sz val="8"/>
        <rFont val="Arial"/>
        <family val="2"/>
      </rPr>
      <t xml:space="preserve"> in district ZW-VLAANDEREN ( indien er zich een speler van het district ZW-VL kan plaatsen.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</si>
  <si>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</si>
  <si>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24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v</t>
    </r>
    <r>
      <rPr>
        <b/>
        <sz val="9"/>
        <rFont val="Arial"/>
        <family val="2"/>
      </rPr>
      <t>ember 2013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</si>
  <si>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</si>
  <si>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</si>
  <si>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</si>
  <si>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t>POULE A :in K.BC ONS HUIS - Visstraat, 20   9500 Geraardsbergen    0474/ 62 65 30</t>
  </si>
  <si>
    <t>GEWIJZIGDE KALENDER - GEWESTELIJKE   VOORWEDSTRIJDEN</t>
  </si>
  <si>
    <t>VFF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</si>
</sst>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i/>
      <sz val="10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31" borderId="7" applyNumberFormat="0" applyFont="0" applyAlignment="0" applyProtection="0"/>
    <xf numFmtId="0" fontId="49" fillId="32" borderId="0" applyNumberFormat="0" applyBorder="0" applyAlignment="0" applyProtection="0"/>
    <xf numFmtId="9" fontId="38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54">
      <alignment/>
      <protection/>
    </xf>
    <xf numFmtId="0" fontId="0" fillId="0" borderId="0" xfId="0" applyBorder="1" applyAlignment="1">
      <alignment horizontal="center"/>
    </xf>
    <xf numFmtId="0" fontId="0" fillId="0" borderId="0" xfId="54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13" xfId="54" applyBorder="1">
      <alignment/>
      <protection/>
    </xf>
    <xf numFmtId="0" fontId="0" fillId="0" borderId="0" xfId="54" applyFill="1">
      <alignment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54" applyBorder="1">
      <alignment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55" fillId="0" borderId="0" xfId="54" applyFont="1">
      <alignment/>
      <protection/>
    </xf>
    <xf numFmtId="0" fontId="6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58" fillId="0" borderId="0" xfId="54" applyFont="1" applyFill="1">
      <alignment/>
      <protection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952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285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kal%20gewestelijke%20voorronde%202013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3vrijKB"/>
      <sheetName val="GV 1vrijKB"/>
      <sheetName val="GV 1bandKB"/>
      <sheetName val="GV 4VRIJ MG "/>
      <sheetName val="GV 3VRIJ MG"/>
      <sheetName val="GV 2VRIJ MG "/>
      <sheetName val="GV 2 KADER kB "/>
      <sheetName val="GV 5 KADER MB "/>
      <sheetName val="GV 4 KADER MB"/>
      <sheetName val="GV 3KADER MB"/>
      <sheetName val="GV 2 KADER MB"/>
      <sheetName val="GV 2 BAND MB "/>
      <sheetName val="leden"/>
      <sheetName val="Blad2"/>
      <sheetName val="Blad3"/>
    </sheetNames>
    <sheetDataSet>
      <sheetData sheetId="13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PageLayoutView="0" workbookViewId="0" topLeftCell="A1">
      <selection activeCell="O33" sqref="O33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50" t="s">
        <v>0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51" t="s">
        <v>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52" t="s">
        <v>2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53" t="s">
        <v>4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8"/>
      <c r="AH6" s="8"/>
      <c r="AI6" s="8"/>
      <c r="AJ6" s="16"/>
    </row>
    <row r="8" spans="1:36" ht="18">
      <c r="A8" s="54" t="s">
        <v>24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</row>
    <row r="9" spans="1:36" ht="2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2" ht="12.75">
      <c r="A10" s="37" t="s">
        <v>23</v>
      </c>
      <c r="B10" s="18"/>
    </row>
    <row r="11" ht="6" customHeight="1"/>
    <row r="12" spans="2:16" ht="12.75">
      <c r="B12" s="19" t="s">
        <v>5</v>
      </c>
      <c r="P12" s="19" t="s">
        <v>6</v>
      </c>
    </row>
    <row r="13" ht="5.25" customHeight="1"/>
    <row r="14" spans="1:35" ht="12.75">
      <c r="A14" s="20">
        <v>1</v>
      </c>
      <c r="B14" s="18" t="str">
        <f>VLOOKUP(J14,'[1]leden'!A:B,2,FALSE)</f>
        <v>VERBEKEN Albert</v>
      </c>
      <c r="C14" s="18"/>
      <c r="D14" s="18"/>
      <c r="E14" s="18"/>
      <c r="F14" s="18"/>
      <c r="G14" s="18"/>
      <c r="H14" s="18"/>
      <c r="I14" s="18"/>
      <c r="J14" s="43">
        <v>4443</v>
      </c>
      <c r="K14" s="43"/>
      <c r="L14" s="18"/>
      <c r="M14" s="18" t="str">
        <f>VLOOKUP(J14,'[1]leden'!A:C,3,FALSE)</f>
        <v>K.ME</v>
      </c>
      <c r="N14" s="18"/>
      <c r="O14" s="18"/>
      <c r="P14" s="47" t="s">
        <v>7</v>
      </c>
      <c r="Q14" s="48"/>
      <c r="R14" s="48"/>
      <c r="S14" s="48"/>
      <c r="T14" s="48"/>
      <c r="U14" s="48"/>
      <c r="V14" s="48"/>
      <c r="W14" s="48"/>
      <c r="X14" s="49"/>
      <c r="AA14" s="47" t="s">
        <v>8</v>
      </c>
      <c r="AB14" s="48"/>
      <c r="AC14" s="48"/>
      <c r="AD14" s="48"/>
      <c r="AE14" s="48"/>
      <c r="AF14" s="48"/>
      <c r="AG14" s="48"/>
      <c r="AH14" s="48"/>
      <c r="AI14" s="49"/>
    </row>
    <row r="15" spans="1:35" ht="12.75">
      <c r="A15" s="20">
        <v>2</v>
      </c>
      <c r="B15" s="18" t="str">
        <f>VLOOKUP(J15,'[1]leden'!A:B,2,FALSE)</f>
        <v>VAN DEN HAUWE Filip</v>
      </c>
      <c r="C15" s="18"/>
      <c r="D15" s="18"/>
      <c r="E15" s="18"/>
      <c r="F15" s="18"/>
      <c r="G15" s="18"/>
      <c r="H15" s="18"/>
      <c r="I15" s="18"/>
      <c r="J15" s="43">
        <v>4298</v>
      </c>
      <c r="K15" s="43"/>
      <c r="L15" s="18"/>
      <c r="M15" s="18" t="str">
        <f>VLOOKUP(J15,'[1]leden'!A:C,3,FALSE)</f>
        <v>STER</v>
      </c>
      <c r="N15" s="18"/>
      <c r="O15" s="18"/>
      <c r="P15" s="4"/>
      <c r="Q15" s="46"/>
      <c r="R15" s="46"/>
      <c r="S15" s="46"/>
      <c r="T15" s="5"/>
      <c r="U15" s="46"/>
      <c r="V15" s="46"/>
      <c r="W15" s="46"/>
      <c r="X15" s="6"/>
      <c r="AA15" s="4"/>
      <c r="AB15" s="46"/>
      <c r="AC15" s="46"/>
      <c r="AD15" s="46"/>
      <c r="AE15" s="5"/>
      <c r="AF15" s="46"/>
      <c r="AG15" s="46"/>
      <c r="AH15" s="46"/>
      <c r="AI15" s="6"/>
    </row>
    <row r="16" spans="1:35" ht="12.75">
      <c r="A16" s="20">
        <v>3</v>
      </c>
      <c r="B16" s="18" t="str">
        <f>VLOOKUP(J16,'[1]leden'!A:B,2,FALSE)</f>
        <v>MATTHYS Karolien</v>
      </c>
      <c r="C16" s="18"/>
      <c r="D16" s="18"/>
      <c r="E16" s="18"/>
      <c r="F16" s="18"/>
      <c r="G16" s="18"/>
      <c r="H16" s="18"/>
      <c r="I16" s="18"/>
      <c r="J16" s="43">
        <v>8093</v>
      </c>
      <c r="K16" s="43"/>
      <c r="L16" s="18"/>
      <c r="M16" s="18" t="str">
        <f>VLOOKUP(J16,'[1]leden'!A:C,3,FALSE)</f>
        <v>K.OH</v>
      </c>
      <c r="N16" s="18"/>
      <c r="O16" s="18"/>
      <c r="P16" s="4"/>
      <c r="Q16" s="22">
        <v>1</v>
      </c>
      <c r="R16" s="22" t="s">
        <v>9</v>
      </c>
      <c r="S16" s="22">
        <v>2</v>
      </c>
      <c r="T16" s="22"/>
      <c r="U16" s="22">
        <v>3</v>
      </c>
      <c r="V16" s="22" t="s">
        <v>9</v>
      </c>
      <c r="W16" s="22">
        <v>4</v>
      </c>
      <c r="X16" s="23"/>
      <c r="Y16" s="20"/>
      <c r="Z16" s="20"/>
      <c r="AA16" s="24"/>
      <c r="AB16" s="22">
        <v>1</v>
      </c>
      <c r="AC16" s="22" t="s">
        <v>9</v>
      </c>
      <c r="AD16" s="22">
        <v>3</v>
      </c>
      <c r="AE16" s="22"/>
      <c r="AF16" s="22">
        <v>2</v>
      </c>
      <c r="AG16" s="22" t="s">
        <v>9</v>
      </c>
      <c r="AH16" s="22">
        <v>5</v>
      </c>
      <c r="AI16" s="6"/>
    </row>
    <row r="17" spans="1:35" ht="12.75">
      <c r="A17" s="20">
        <v>4</v>
      </c>
      <c r="B17" s="18" t="str">
        <f>VLOOKUP(J17,'[1]leden'!A:B,2,FALSE)</f>
        <v>SEGERS Didier</v>
      </c>
      <c r="C17" s="18"/>
      <c r="D17" s="18"/>
      <c r="E17" s="18"/>
      <c r="F17" s="18"/>
      <c r="G17" s="18"/>
      <c r="H17" s="18"/>
      <c r="I17" s="18"/>
      <c r="J17" s="43">
        <v>6712</v>
      </c>
      <c r="K17" s="43"/>
      <c r="L17" s="18"/>
      <c r="M17" s="18" t="str">
        <f>VLOOKUP(J17,'[1]leden'!A:C,3,FALSE)</f>
        <v>KGV</v>
      </c>
      <c r="N17" s="18"/>
      <c r="O17" s="18"/>
      <c r="P17" s="4"/>
      <c r="Q17" s="22">
        <v>3</v>
      </c>
      <c r="R17" s="22" t="s">
        <v>9</v>
      </c>
      <c r="S17" s="22">
        <v>5</v>
      </c>
      <c r="T17" s="22"/>
      <c r="U17" s="22">
        <v>2</v>
      </c>
      <c r="V17" s="22" t="s">
        <v>9</v>
      </c>
      <c r="W17" s="22">
        <v>4</v>
      </c>
      <c r="X17" s="23"/>
      <c r="Y17" s="20"/>
      <c r="Z17" s="20"/>
      <c r="AA17" s="24"/>
      <c r="AB17" s="22">
        <v>5</v>
      </c>
      <c r="AC17" s="22" t="s">
        <v>9</v>
      </c>
      <c r="AD17" s="22">
        <v>4</v>
      </c>
      <c r="AE17" s="22"/>
      <c r="AF17" s="22">
        <v>2</v>
      </c>
      <c r="AG17" s="22" t="s">
        <v>9</v>
      </c>
      <c r="AH17" s="22">
        <v>3</v>
      </c>
      <c r="AI17" s="6"/>
    </row>
    <row r="18" spans="1:35" ht="12.75">
      <c r="A18" s="25">
        <v>5</v>
      </c>
      <c r="B18" s="18" t="str">
        <f>VLOOKUP(J18,'[1]leden'!A:B,2,FALSE)</f>
        <v>SAEY Etienne</v>
      </c>
      <c r="C18" s="18"/>
      <c r="D18" s="18"/>
      <c r="E18" s="18"/>
      <c r="F18" s="18"/>
      <c r="G18" s="18"/>
      <c r="H18" s="18"/>
      <c r="I18" s="18"/>
      <c r="J18" s="43">
        <v>5747</v>
      </c>
      <c r="K18" s="43"/>
      <c r="L18" s="18"/>
      <c r="M18" s="18" t="str">
        <f>VLOOKUP(J18,'[1]leden'!A:C,3,FALSE)</f>
        <v>QU</v>
      </c>
      <c r="N18" s="18"/>
      <c r="O18" s="18"/>
      <c r="P18" s="4"/>
      <c r="Q18" s="22"/>
      <c r="R18" s="22"/>
      <c r="S18" s="22"/>
      <c r="T18" s="22"/>
      <c r="U18" s="22">
        <v>1</v>
      </c>
      <c r="V18" s="22" t="s">
        <v>9</v>
      </c>
      <c r="W18" s="22">
        <v>5</v>
      </c>
      <c r="X18" s="23"/>
      <c r="Y18" s="20"/>
      <c r="Z18" s="20"/>
      <c r="AA18" s="24"/>
      <c r="AB18" s="20"/>
      <c r="AC18" s="20"/>
      <c r="AD18" s="20"/>
      <c r="AE18" s="22"/>
      <c r="AF18" s="22">
        <v>1</v>
      </c>
      <c r="AG18" s="22" t="s">
        <v>9</v>
      </c>
      <c r="AH18" s="22">
        <v>4</v>
      </c>
      <c r="AI18" s="6"/>
    </row>
    <row r="19" spans="16:35" ht="12.75">
      <c r="P19" s="7"/>
      <c r="Q19" s="26"/>
      <c r="R19" s="26"/>
      <c r="S19" s="26"/>
      <c r="T19" s="26"/>
      <c r="U19" s="26"/>
      <c r="V19" s="26"/>
      <c r="W19" s="26"/>
      <c r="X19" s="27"/>
      <c r="AA19" s="7"/>
      <c r="AB19" s="26"/>
      <c r="AC19" s="26"/>
      <c r="AD19" s="26"/>
      <c r="AE19" s="26"/>
      <c r="AF19" s="26"/>
      <c r="AG19" s="26"/>
      <c r="AH19" s="26"/>
      <c r="AI19" s="16"/>
    </row>
    <row r="20" ht="14.25">
      <c r="B20" s="28"/>
    </row>
    <row r="21" spans="1:2" ht="12.75">
      <c r="A21" s="29" t="s">
        <v>10</v>
      </c>
      <c r="B21" s="18"/>
    </row>
    <row r="22" ht="6.75" customHeight="1"/>
    <row r="23" spans="2:16" ht="12.75">
      <c r="B23" s="19" t="s">
        <v>5</v>
      </c>
      <c r="P23" s="19" t="s">
        <v>6</v>
      </c>
    </row>
    <row r="25" spans="1:35" ht="12.75">
      <c r="A25" s="20">
        <v>1</v>
      </c>
      <c r="B25" s="18" t="str">
        <f>VLOOKUP(J25,'[1]leden'!A:B,2,FALSE)</f>
        <v>NUYTTENS Gino</v>
      </c>
      <c r="C25" s="18"/>
      <c r="D25" s="18"/>
      <c r="E25" s="18"/>
      <c r="F25" s="18"/>
      <c r="G25" s="18"/>
      <c r="H25" s="18"/>
      <c r="I25" s="18"/>
      <c r="J25" s="43">
        <v>4733</v>
      </c>
      <c r="K25" s="43"/>
      <c r="L25" s="18"/>
      <c r="M25" s="18" t="str">
        <f>VLOOKUP(J25,'[1]leden'!A:C,3,FALSE)</f>
        <v>DOS</v>
      </c>
      <c r="N25" s="18"/>
      <c r="O25" s="18"/>
      <c r="P25" s="47" t="s">
        <v>7</v>
      </c>
      <c r="Q25" s="48"/>
      <c r="R25" s="48"/>
      <c r="S25" s="48"/>
      <c r="T25" s="48"/>
      <c r="U25" s="48"/>
      <c r="V25" s="48"/>
      <c r="W25" s="48"/>
      <c r="X25" s="49"/>
      <c r="AA25" s="47" t="s">
        <v>8</v>
      </c>
      <c r="AB25" s="48"/>
      <c r="AC25" s="48"/>
      <c r="AD25" s="48"/>
      <c r="AE25" s="48"/>
      <c r="AF25" s="48"/>
      <c r="AG25" s="48"/>
      <c r="AH25" s="48"/>
      <c r="AI25" s="49"/>
    </row>
    <row r="26" spans="1:35" ht="12.75">
      <c r="A26" s="20">
        <v>2</v>
      </c>
      <c r="B26" s="18" t="str">
        <f>VLOOKUP(J26,'[1]leden'!A:B,2,FALSE)</f>
        <v>BROUCKAERT Gerard</v>
      </c>
      <c r="C26" s="18"/>
      <c r="D26" s="18"/>
      <c r="E26" s="18"/>
      <c r="F26" s="18"/>
      <c r="G26" s="18"/>
      <c r="H26" s="18"/>
      <c r="I26" s="18"/>
      <c r="J26" s="43">
        <v>4178</v>
      </c>
      <c r="K26" s="43"/>
      <c r="L26" s="18"/>
      <c r="M26" s="18" t="str">
        <f>VLOOKUP(J26,'[1]leden'!A:C,3,FALSE)</f>
        <v>DOS</v>
      </c>
      <c r="N26" s="18"/>
      <c r="O26" s="18"/>
      <c r="P26" s="4"/>
      <c r="Q26" s="46"/>
      <c r="R26" s="46"/>
      <c r="S26" s="46"/>
      <c r="T26" s="5"/>
      <c r="U26" s="46"/>
      <c r="V26" s="46"/>
      <c r="W26" s="46"/>
      <c r="X26" s="6"/>
      <c r="AA26" s="4"/>
      <c r="AB26" s="46"/>
      <c r="AC26" s="46"/>
      <c r="AD26" s="46"/>
      <c r="AE26" s="5"/>
      <c r="AF26" s="46"/>
      <c r="AG26" s="46"/>
      <c r="AH26" s="46"/>
      <c r="AI26" s="6"/>
    </row>
    <row r="27" spans="1:35" ht="12.75">
      <c r="A27" s="20">
        <v>3</v>
      </c>
      <c r="B27" s="18" t="str">
        <f>VLOOKUP(J27,'[1]leden'!A:B,2,FALSE)</f>
        <v>THOMAS Peter</v>
      </c>
      <c r="C27" s="18"/>
      <c r="D27" s="18"/>
      <c r="E27" s="18"/>
      <c r="F27" s="18"/>
      <c r="G27" s="18"/>
      <c r="H27" s="18"/>
      <c r="I27" s="18"/>
      <c r="J27" s="43">
        <v>4267</v>
      </c>
      <c r="K27" s="43"/>
      <c r="L27" s="18"/>
      <c r="M27" s="18" t="str">
        <f>VLOOKUP(J27,'[1]leden'!A:C,3,FALSE)</f>
        <v>K.Br</v>
      </c>
      <c r="N27" s="18"/>
      <c r="O27" s="18"/>
      <c r="P27" s="4"/>
      <c r="Q27" s="22">
        <v>1</v>
      </c>
      <c r="R27" s="22" t="s">
        <v>9</v>
      </c>
      <c r="S27" s="22">
        <v>2</v>
      </c>
      <c r="T27" s="22"/>
      <c r="U27" s="22">
        <v>3</v>
      </c>
      <c r="V27" s="22" t="s">
        <v>9</v>
      </c>
      <c r="W27" s="22">
        <v>4</v>
      </c>
      <c r="X27" s="23"/>
      <c r="Y27" s="20"/>
      <c r="Z27" s="20"/>
      <c r="AA27" s="24"/>
      <c r="AB27" s="22">
        <v>1</v>
      </c>
      <c r="AC27" s="22" t="s">
        <v>9</v>
      </c>
      <c r="AD27" s="22">
        <v>3</v>
      </c>
      <c r="AE27" s="22"/>
      <c r="AF27" s="22">
        <v>2</v>
      </c>
      <c r="AG27" s="22" t="s">
        <v>9</v>
      </c>
      <c r="AH27" s="22">
        <v>5</v>
      </c>
      <c r="AI27" s="30"/>
    </row>
    <row r="28" spans="1:35" ht="12.75">
      <c r="A28" s="20">
        <v>4</v>
      </c>
      <c r="B28" s="18" t="str">
        <f>VLOOKUP(J28,'[1]leden'!A:B,2,FALSE)</f>
        <v>DECLERCK Gilbert</v>
      </c>
      <c r="C28" s="18"/>
      <c r="D28" s="18"/>
      <c r="E28" s="18"/>
      <c r="F28" s="18"/>
      <c r="G28" s="18"/>
      <c r="H28" s="18"/>
      <c r="I28" s="18"/>
      <c r="J28" s="43">
        <v>4167</v>
      </c>
      <c r="K28" s="43"/>
      <c r="L28" s="18"/>
      <c r="M28" s="18" t="str">
        <f>VLOOKUP(J28,'[1]leden'!A:C,3,FALSE)</f>
        <v>K.ZE</v>
      </c>
      <c r="N28" s="18"/>
      <c r="O28" s="18"/>
      <c r="P28" s="4"/>
      <c r="Q28" s="22">
        <v>3</v>
      </c>
      <c r="R28" s="22" t="s">
        <v>9</v>
      </c>
      <c r="S28" s="22">
        <v>5</v>
      </c>
      <c r="T28" s="22"/>
      <c r="U28" s="22">
        <v>2</v>
      </c>
      <c r="V28" s="22" t="s">
        <v>9</v>
      </c>
      <c r="W28" s="22">
        <v>4</v>
      </c>
      <c r="X28" s="23"/>
      <c r="Y28" s="20"/>
      <c r="Z28" s="20"/>
      <c r="AA28" s="24"/>
      <c r="AB28" s="22">
        <v>5</v>
      </c>
      <c r="AC28" s="22" t="s">
        <v>9</v>
      </c>
      <c r="AD28" s="22">
        <v>4</v>
      </c>
      <c r="AE28" s="22"/>
      <c r="AF28" s="22">
        <v>2</v>
      </c>
      <c r="AG28" s="22" t="s">
        <v>9</v>
      </c>
      <c r="AH28" s="22">
        <v>3</v>
      </c>
      <c r="AI28" s="30"/>
    </row>
    <row r="29" spans="1:35" ht="12.75">
      <c r="A29" s="55">
        <v>5</v>
      </c>
      <c r="B29" s="56" t="str">
        <f>VLOOKUP(J29,'[1]leden'!A:B,2,FALSE)</f>
        <v>STEELS Dieter</v>
      </c>
      <c r="C29" s="56"/>
      <c r="D29" s="56"/>
      <c r="E29" s="56"/>
      <c r="F29" s="56"/>
      <c r="G29" s="56"/>
      <c r="H29" s="56"/>
      <c r="I29" s="56"/>
      <c r="J29" s="57">
        <v>4407</v>
      </c>
      <c r="K29" s="57"/>
      <c r="L29" s="56"/>
      <c r="M29" s="56" t="str">
        <f>VLOOKUP(J29,'[1]leden'!A:C,3,FALSE)</f>
        <v>GS</v>
      </c>
      <c r="N29" s="40"/>
      <c r="P29" s="4"/>
      <c r="Q29" s="22"/>
      <c r="R29" s="22"/>
      <c r="S29" s="22"/>
      <c r="T29" s="22"/>
      <c r="U29" s="22">
        <v>1</v>
      </c>
      <c r="V29" s="22" t="s">
        <v>9</v>
      </c>
      <c r="W29" s="22">
        <v>5</v>
      </c>
      <c r="X29" s="23"/>
      <c r="Y29" s="20"/>
      <c r="Z29" s="20"/>
      <c r="AA29" s="24"/>
      <c r="AB29" s="20"/>
      <c r="AC29" s="20"/>
      <c r="AD29" s="20"/>
      <c r="AE29" s="22"/>
      <c r="AF29" s="22">
        <v>1</v>
      </c>
      <c r="AG29" s="22" t="s">
        <v>9</v>
      </c>
      <c r="AH29" s="22">
        <v>4</v>
      </c>
      <c r="AI29" s="30"/>
    </row>
    <row r="30" spans="1:35" ht="12.75">
      <c r="A30" s="25"/>
      <c r="B30" s="18"/>
      <c r="C30" s="18"/>
      <c r="D30" s="18"/>
      <c r="E30" s="18"/>
      <c r="F30" s="18"/>
      <c r="G30" s="18"/>
      <c r="H30" s="18"/>
      <c r="I30" s="18"/>
      <c r="J30" s="43"/>
      <c r="K30" s="43"/>
      <c r="L30" s="18"/>
      <c r="M30" s="18"/>
      <c r="N30" s="18"/>
      <c r="P30" s="7"/>
      <c r="Q30" s="26"/>
      <c r="R30" s="26"/>
      <c r="S30" s="26"/>
      <c r="T30" s="26"/>
      <c r="U30" s="26"/>
      <c r="V30" s="26"/>
      <c r="W30" s="26"/>
      <c r="X30" s="27"/>
      <c r="AA30" s="7"/>
      <c r="AB30" s="26"/>
      <c r="AC30" s="26"/>
      <c r="AD30" s="26"/>
      <c r="AE30" s="26"/>
      <c r="AF30" s="26"/>
      <c r="AG30" s="26"/>
      <c r="AH30" s="26"/>
      <c r="AI30" s="16"/>
    </row>
    <row r="31" spans="16:35" ht="3.75" customHeight="1">
      <c r="P31" s="5"/>
      <c r="Q31" s="21"/>
      <c r="R31" s="21"/>
      <c r="S31" s="21"/>
      <c r="T31" s="21"/>
      <c r="U31" s="21"/>
      <c r="V31" s="21"/>
      <c r="W31" s="21"/>
      <c r="X31" s="21"/>
      <c r="AA31" s="5"/>
      <c r="AB31" s="21"/>
      <c r="AC31" s="21"/>
      <c r="AD31" s="21"/>
      <c r="AE31" s="21"/>
      <c r="AF31" s="21"/>
      <c r="AG31" s="21"/>
      <c r="AH31" s="21"/>
      <c r="AI31" s="5"/>
    </row>
    <row r="32" spans="16:35" ht="4.5" customHeight="1">
      <c r="P32" s="5"/>
      <c r="Q32" s="21"/>
      <c r="R32" s="21"/>
      <c r="S32" s="21"/>
      <c r="T32" s="21"/>
      <c r="U32" s="21"/>
      <c r="V32" s="21"/>
      <c r="W32" s="21"/>
      <c r="X32" s="21"/>
      <c r="AA32" s="5"/>
      <c r="AB32" s="21"/>
      <c r="AC32" s="21"/>
      <c r="AD32" s="21"/>
      <c r="AE32" s="21"/>
      <c r="AF32" s="21"/>
      <c r="AG32" s="21"/>
      <c r="AH32" s="21"/>
      <c r="AI32" s="5"/>
    </row>
    <row r="33" spans="1:35" ht="12.75">
      <c r="A33" s="20"/>
      <c r="B33" s="39" t="str">
        <f>VLOOKUP(J33,'[1]leden'!A:B,2,FALSE)</f>
        <v>ACX Dirk</v>
      </c>
      <c r="C33" s="39"/>
      <c r="D33" s="39"/>
      <c r="E33" s="39"/>
      <c r="F33" s="39"/>
      <c r="G33" s="39"/>
      <c r="H33" s="39"/>
      <c r="I33" s="39"/>
      <c r="J33" s="44">
        <v>5717</v>
      </c>
      <c r="K33" s="44"/>
      <c r="L33" s="39"/>
      <c r="M33" s="39" t="str">
        <f>VLOOKUP(J33,'[1]leden'!A:C,3,FALSE)</f>
        <v>K.GHOK</v>
      </c>
      <c r="N33" s="39"/>
      <c r="O33" s="40"/>
      <c r="P33" s="41" t="s">
        <v>25</v>
      </c>
      <c r="Q33" s="42"/>
      <c r="R33" s="21"/>
      <c r="S33" s="21"/>
      <c r="T33" s="21"/>
      <c r="U33" s="21"/>
      <c r="V33" s="21"/>
      <c r="W33" s="21"/>
      <c r="X33" s="21"/>
      <c r="AA33" s="5"/>
      <c r="AB33" s="21"/>
      <c r="AC33" s="21"/>
      <c r="AD33" s="21"/>
      <c r="AE33" s="21"/>
      <c r="AF33" s="21"/>
      <c r="AG33" s="21"/>
      <c r="AH33" s="21"/>
      <c r="AI33" s="5"/>
    </row>
    <row r="34" spans="1:35" ht="12.75">
      <c r="A34" s="20"/>
      <c r="B34" s="18"/>
      <c r="C34" s="18"/>
      <c r="D34" s="18"/>
      <c r="E34" s="18"/>
      <c r="F34" s="18"/>
      <c r="G34" s="18"/>
      <c r="H34" s="18"/>
      <c r="I34" s="18"/>
      <c r="J34" s="38"/>
      <c r="K34" s="38"/>
      <c r="L34" s="18"/>
      <c r="M34" s="18"/>
      <c r="N34" s="18"/>
      <c r="P34" s="5"/>
      <c r="Q34" s="21"/>
      <c r="R34" s="21"/>
      <c r="S34" s="21"/>
      <c r="T34" s="21"/>
      <c r="U34" s="21"/>
      <c r="V34" s="21"/>
      <c r="W34" s="21"/>
      <c r="X34" s="21"/>
      <c r="AA34" s="5"/>
      <c r="AB34" s="21"/>
      <c r="AC34" s="21"/>
      <c r="AD34" s="21"/>
      <c r="AE34" s="21"/>
      <c r="AF34" s="21"/>
      <c r="AG34" s="21"/>
      <c r="AH34" s="21"/>
      <c r="AI34" s="5"/>
    </row>
    <row r="35" spans="1:35" ht="12.75">
      <c r="A35" t="s">
        <v>11</v>
      </c>
      <c r="B35" s="31" t="s">
        <v>12</v>
      </c>
      <c r="P35" s="5"/>
      <c r="Q35" s="21"/>
      <c r="R35" s="21"/>
      <c r="S35" s="21"/>
      <c r="T35" s="21"/>
      <c r="U35" s="21"/>
      <c r="V35" s="21"/>
      <c r="W35" s="21"/>
      <c r="X35" s="21"/>
      <c r="AA35" s="5"/>
      <c r="AB35" s="21"/>
      <c r="AC35" s="21"/>
      <c r="AD35" s="21"/>
      <c r="AE35" s="21"/>
      <c r="AF35" s="21"/>
      <c r="AG35" s="21"/>
      <c r="AH35" s="21"/>
      <c r="AI35" s="5"/>
    </row>
    <row r="37" spans="1:12" ht="12.75">
      <c r="A37" t="s">
        <v>11</v>
      </c>
      <c r="B37" s="31" t="s">
        <v>13</v>
      </c>
      <c r="G37" s="32" t="s">
        <v>14</v>
      </c>
      <c r="H37" s="33"/>
      <c r="I37" s="18"/>
      <c r="L37" s="18"/>
    </row>
    <row r="38" spans="2:12" ht="12.75">
      <c r="B38" s="18"/>
      <c r="G38" t="s">
        <v>15</v>
      </c>
      <c r="H38" s="33"/>
      <c r="I38" s="18"/>
      <c r="L38" s="18"/>
    </row>
    <row r="39" spans="2:10" ht="12.75">
      <c r="B39" s="18"/>
      <c r="D39" s="33"/>
      <c r="E39" s="18"/>
      <c r="H39" s="18"/>
      <c r="J39" s="18"/>
    </row>
    <row r="40" spans="1:10" ht="12.75">
      <c r="A40" t="s">
        <v>11</v>
      </c>
      <c r="B40" s="34" t="s">
        <v>16</v>
      </c>
      <c r="D40" s="33"/>
      <c r="E40" s="18"/>
      <c r="H40" s="18"/>
      <c r="J40" s="18"/>
    </row>
    <row r="41" spans="2:10" ht="12.75">
      <c r="B41" s="18"/>
      <c r="D41" s="33"/>
      <c r="E41" s="18"/>
      <c r="H41" s="18"/>
      <c r="J41" s="18"/>
    </row>
    <row r="42" spans="2:10" ht="12.75">
      <c r="B42" s="18"/>
      <c r="D42" s="33"/>
      <c r="E42" s="18"/>
      <c r="H42" s="18"/>
      <c r="J42" s="18"/>
    </row>
    <row r="43" spans="1:10" ht="12.75">
      <c r="A43" t="s">
        <v>11</v>
      </c>
      <c r="B43" s="35" t="s">
        <v>17</v>
      </c>
      <c r="C43" s="32"/>
      <c r="D43" s="36"/>
      <c r="E43" s="18"/>
      <c r="F43" s="32"/>
      <c r="G43" s="32"/>
      <c r="H43" s="18"/>
      <c r="J43" s="18"/>
    </row>
    <row r="44" spans="2:10" ht="12.75">
      <c r="B44" s="18"/>
      <c r="D44" s="33"/>
      <c r="E44" s="18"/>
      <c r="H44" s="18"/>
      <c r="J44" s="18"/>
    </row>
    <row r="45" spans="1:10" ht="12.75">
      <c r="A45" t="s">
        <v>11</v>
      </c>
      <c r="B45" s="18" t="s">
        <v>18</v>
      </c>
      <c r="D45" s="33"/>
      <c r="E45" s="18"/>
      <c r="H45" s="18"/>
      <c r="J45" s="18"/>
    </row>
    <row r="46" spans="2:10" ht="12.75">
      <c r="B46" s="18"/>
      <c r="D46" s="33"/>
      <c r="E46" s="18"/>
      <c r="H46" s="18"/>
      <c r="J46" s="18"/>
    </row>
    <row r="47" spans="1:10" ht="12.75">
      <c r="A47" t="s">
        <v>11</v>
      </c>
      <c r="B47" s="18" t="s">
        <v>19</v>
      </c>
      <c r="D47" s="33"/>
      <c r="E47" s="18"/>
      <c r="H47" s="18"/>
      <c r="J47" s="18"/>
    </row>
    <row r="48" spans="2:10" ht="12.75">
      <c r="B48" s="18" t="s">
        <v>20</v>
      </c>
      <c r="D48" s="33"/>
      <c r="E48" s="18"/>
      <c r="H48" s="18"/>
      <c r="J48" s="18"/>
    </row>
    <row r="50" spans="4:25" ht="12.75">
      <c r="D50" s="45">
        <f ca="1">TODAY()</f>
        <v>41582</v>
      </c>
      <c r="E50" s="45"/>
      <c r="F50" s="45"/>
      <c r="G50" s="45"/>
      <c r="H50" s="45"/>
      <c r="I50" s="45"/>
      <c r="J50" s="45"/>
      <c r="Y50" s="18" t="s">
        <v>21</v>
      </c>
    </row>
    <row r="51" spans="4:25" ht="12.75">
      <c r="D51" s="18"/>
      <c r="F51" s="33"/>
      <c r="G51" s="18"/>
      <c r="Y51" s="18" t="s">
        <v>22</v>
      </c>
    </row>
  </sheetData>
  <sheetProtection/>
  <mergeCells count="30">
    <mergeCell ref="J17:K17"/>
    <mergeCell ref="F2:AE2"/>
    <mergeCell ref="F3:AE3"/>
    <mergeCell ref="F4:AE4"/>
    <mergeCell ref="V6:AF6"/>
    <mergeCell ref="A8:AJ8"/>
    <mergeCell ref="P14:X14"/>
    <mergeCell ref="AA14:AI14"/>
    <mergeCell ref="J14:K14"/>
    <mergeCell ref="J15:K15"/>
    <mergeCell ref="Q15:S15"/>
    <mergeCell ref="U15:W15"/>
    <mergeCell ref="AB15:AD15"/>
    <mergeCell ref="AF15:AH15"/>
    <mergeCell ref="J16:K16"/>
    <mergeCell ref="U26:W26"/>
    <mergeCell ref="AB26:AD26"/>
    <mergeCell ref="AF26:AH26"/>
    <mergeCell ref="J27:K27"/>
    <mergeCell ref="J18:K18"/>
    <mergeCell ref="J25:K25"/>
    <mergeCell ref="P25:X25"/>
    <mergeCell ref="AA25:AI25"/>
    <mergeCell ref="J28:K28"/>
    <mergeCell ref="J33:K33"/>
    <mergeCell ref="J30:K30"/>
    <mergeCell ref="D50:J50"/>
    <mergeCell ref="J26:K26"/>
    <mergeCell ref="Q26:S26"/>
    <mergeCell ref="J29:K29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2013-10-18T07:15:02Z</dcterms:created>
  <dcterms:modified xsi:type="dcterms:W3CDTF">2013-11-04T07:25:45Z</dcterms:modified>
  <cp:category/>
  <cp:version/>
  <cp:contentType/>
  <cp:contentStatus/>
</cp:coreProperties>
</file>