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3vrij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<sst xmlns="http://schemas.openxmlformats.org/spreadsheetml/2006/main" count="86" uniqueCount="40">
  <si>
    <t xml:space="preserve">    KONINKLIJKE BELGISCHE BILJARTBOND</t>
  </si>
  <si>
    <t>Gewest  Beide Vlaanderen</t>
  </si>
  <si>
    <t>sportjaar : 2013 - 2014</t>
  </si>
  <si>
    <t>KAMPIOENSCHAP van BELGIE</t>
  </si>
  <si>
    <t>3° KLASSE VRIJSPEL KB</t>
  </si>
  <si>
    <t xml:space="preserve">POULE A :  in </t>
  </si>
  <si>
    <t>Den Gouden Os - Ruddervoordestraat, 195 - 8820 Torhout             050/ 21 20 99</t>
  </si>
  <si>
    <t>DEELNEMERS</t>
  </si>
  <si>
    <t>ROOSTER</t>
  </si>
  <si>
    <t>za, 16  november 2013 om 14:00</t>
  </si>
  <si>
    <t>zo, 17 november 2013 om 14:00</t>
  </si>
  <si>
    <t>-</t>
  </si>
  <si>
    <t xml:space="preserve">POULE B : in </t>
  </si>
  <si>
    <t>K.BC GILDEVRIENDEN - Sporthal "Stassijns" - Robstraat 32A - 9120 Haasdonk         03/ 755 17 19</t>
  </si>
  <si>
    <t>KGV</t>
  </si>
  <si>
    <t>za, 09  november 2013 om 14:00</t>
  </si>
  <si>
    <t>zo, 10 november 2013 om 14:00</t>
  </si>
  <si>
    <t xml:space="preserve">POULE C : in </t>
  </si>
  <si>
    <t>K.BC WARDEN OOM - Café Gouden Leeuw - Hogestraat, 22 - 8830 Hooglede              0473/ 21 21 18</t>
  </si>
  <si>
    <t>za, 2  november 2013 om 16:30</t>
  </si>
  <si>
    <t>zo, 3 november 2013 om 16:30</t>
  </si>
  <si>
    <t>V1</t>
  </si>
  <si>
    <t>V2</t>
  </si>
  <si>
    <t>W1</t>
  </si>
  <si>
    <t>W2</t>
  </si>
  <si>
    <t>na klassement</t>
  </si>
  <si>
    <t xml:space="preserve"> Te spelen punten : 120</t>
  </si>
  <si>
    <t>*</t>
  </si>
  <si>
    <t xml:space="preserve">Klassement : </t>
  </si>
  <si>
    <r>
      <t>1. Wedstrijdpunten met minimum gemiddelde van 4,80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( 5,46)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</si>
  <si>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</si>
  <si>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</t>
    </r>
    <r>
      <rPr>
        <sz val="8"/>
        <rFont val="Arial"/>
        <family val="2"/>
      </rPr>
      <t>de winnaar van elke poule &amp; de beste tweede van poule A,B of C volgens gemiddelde</t>
    </r>
  </si>
  <si>
    <r>
      <t>DATUM GEWESTFINALE</t>
    </r>
    <r>
      <rPr>
        <sz val="8"/>
        <rFont val="Arial"/>
        <family val="2"/>
      </rPr>
      <t xml:space="preserve"> : 14 </t>
    </r>
    <r>
      <rPr>
        <b/>
        <sz val="8"/>
        <rFont val="Arial"/>
        <family val="2"/>
      </rPr>
      <t>en of 15 december 2013</t>
    </r>
    <r>
      <rPr>
        <sz val="8"/>
        <rFont val="Arial"/>
        <family val="2"/>
      </rPr>
      <t xml:space="preserve"> in district Brugge ( indien er zich een speler van het district Brugge  kan plaatsen)</t>
    </r>
  </si>
  <si>
    <t>De SPELERS zullen hun kalender ontvangen via hun clubsportbestuurder of diens afgevaardigde</t>
  </si>
  <si>
    <r>
      <t>Laatste speeldag</t>
    </r>
    <r>
      <rPr>
        <b/>
        <sz val="9"/>
        <rFont val="Arial"/>
        <family val="2"/>
      </rPr>
      <t xml:space="preserve"> 17 november 2013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</si>
  <si>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</si>
  <si>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</si>
  <si>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</si>
  <si>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WAEM Kris</t>
  </si>
  <si>
    <r>
      <rPr>
        <b/>
        <sz val="14"/>
        <color indexed="30"/>
        <rFont val="Arial"/>
        <family val="2"/>
      </rPr>
      <t>GEWIJZIGDE KALENDER</t>
    </r>
    <r>
      <rPr>
        <b/>
        <sz val="14"/>
        <rFont val="Arial"/>
        <family val="2"/>
      </rPr>
      <t xml:space="preserve">  : GEWESTELIJKE   VOORWEDSTRIJDEN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</si>
</sst>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theme="4" tint="-0.24997000396251678"/>
      <name val="Arial"/>
      <family val="2"/>
    </font>
    <font>
      <b/>
      <i/>
      <sz val="9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10"/>
      <color rgb="FF0070C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31" borderId="7" applyNumberFormat="0" applyFont="0" applyAlignment="0" applyProtection="0"/>
    <xf numFmtId="0" fontId="49" fillId="32" borderId="0" applyNumberFormat="0" applyBorder="0" applyAlignment="0" applyProtection="0"/>
    <xf numFmtId="9" fontId="38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54" applyBorder="1">
      <alignment/>
      <protection/>
    </xf>
    <xf numFmtId="0" fontId="0" fillId="0" borderId="11" xfId="54" applyBorder="1">
      <alignment/>
      <protection/>
    </xf>
    <xf numFmtId="0" fontId="0" fillId="0" borderId="12" xfId="54" applyBorder="1">
      <alignment/>
      <protection/>
    </xf>
    <xf numFmtId="0" fontId="0" fillId="0" borderId="0" xfId="54">
      <alignment/>
      <protection/>
    </xf>
    <xf numFmtId="0" fontId="0" fillId="0" borderId="13" xfId="54" applyBorder="1">
      <alignment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5" xfId="54" applyBorder="1">
      <alignment/>
      <protection/>
    </xf>
    <xf numFmtId="0" fontId="0" fillId="0" borderId="16" xfId="54" applyBorder="1">
      <alignment/>
      <protection/>
    </xf>
    <xf numFmtId="0" fontId="5" fillId="0" borderId="16" xfId="54" applyFont="1" applyBorder="1">
      <alignment/>
      <protection/>
    </xf>
    <xf numFmtId="0" fontId="6" fillId="0" borderId="16" xfId="54" applyFont="1" applyBorder="1">
      <alignment/>
      <protection/>
    </xf>
    <xf numFmtId="0" fontId="7" fillId="0" borderId="16" xfId="54" applyFont="1" applyBorder="1">
      <alignment/>
      <protection/>
    </xf>
    <xf numFmtId="0" fontId="7" fillId="0" borderId="16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/>
      <protection/>
    </xf>
    <xf numFmtId="0" fontId="0" fillId="0" borderId="16" xfId="54" applyFont="1" applyBorder="1">
      <alignment/>
      <protection/>
    </xf>
    <xf numFmtId="0" fontId="4" fillId="0" borderId="16" xfId="54" applyFont="1" applyBorder="1">
      <alignment/>
      <protection/>
    </xf>
    <xf numFmtId="0" fontId="0" fillId="0" borderId="17" xfId="54" applyBorder="1">
      <alignment/>
      <protection/>
    </xf>
    <xf numFmtId="0" fontId="9" fillId="0" borderId="0" xfId="54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6" fillId="0" borderId="0" xfId="54" applyFont="1">
      <alignment/>
      <protection/>
    </xf>
    <xf numFmtId="0" fontId="55" fillId="0" borderId="0" xfId="0" applyFont="1" applyAlignment="1">
      <alignment/>
    </xf>
    <xf numFmtId="0" fontId="11" fillId="0" borderId="0" xfId="54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54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14" xfId="54" applyBorder="1" applyAlignment="1">
      <alignment/>
      <protection/>
    </xf>
    <xf numFmtId="0" fontId="0" fillId="0" borderId="0" xfId="54" applyAlignment="1">
      <alignment horizontal="center"/>
      <protection/>
    </xf>
    <xf numFmtId="0" fontId="0" fillId="0" borderId="16" xfId="54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54" applyFont="1">
      <alignment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0" xfId="54" applyFont="1">
      <alignment/>
      <protection/>
    </xf>
    <xf numFmtId="0" fontId="0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0" borderId="0" xfId="54" applyFont="1" applyAlignment="1">
      <alignment horizontal="center"/>
      <protection/>
    </xf>
    <xf numFmtId="0" fontId="0" fillId="0" borderId="0" xfId="0" applyFill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54" applyNumberFormat="1" applyFont="1" applyAlignment="1">
      <alignment horizontal="center"/>
      <protection/>
    </xf>
    <xf numFmtId="0" fontId="0" fillId="0" borderId="0" xfId="0" applyFont="1" applyFill="1" applyAlignment="1" quotePrefix="1">
      <alignment horizontal="center"/>
    </xf>
    <xf numFmtId="0" fontId="0" fillId="0" borderId="0" xfId="54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59" fillId="0" borderId="10" xfId="54" applyFont="1" applyBorder="1" applyAlignment="1">
      <alignment horizontal="center"/>
      <protection/>
    </xf>
    <xf numFmtId="0" fontId="59" fillId="0" borderId="11" xfId="54" applyFont="1" applyBorder="1" applyAlignment="1">
      <alignment horizontal="center"/>
      <protection/>
    </xf>
    <xf numFmtId="0" fontId="59" fillId="0" borderId="12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8" fillId="0" borderId="16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58" fillId="0" borderId="0" xfId="54" applyFont="1" applyBorder="1" applyAlignment="1">
      <alignment horizontal="center"/>
      <protection/>
    </xf>
    <xf numFmtId="0" fontId="58" fillId="0" borderId="14" xfId="54" applyFont="1" applyBorder="1" applyAlignment="1">
      <alignment horizontal="center"/>
      <protection/>
    </xf>
    <xf numFmtId="0" fontId="58" fillId="0" borderId="13" xfId="54" applyFont="1" applyBorder="1">
      <alignment/>
      <protection/>
    </xf>
    <xf numFmtId="0" fontId="58" fillId="0" borderId="0" xfId="54" applyFont="1" applyBorder="1" applyAlignment="1">
      <alignment horizontal="left"/>
      <protection/>
    </xf>
    <xf numFmtId="0" fontId="60" fillId="0" borderId="0" xfId="54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952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285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kal%20gewestelijke%20voorronde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3vrijKB"/>
      <sheetName val="GV 1vrijKB"/>
      <sheetName val="GV 1bandKB"/>
      <sheetName val="GV 4VRIJ MG "/>
      <sheetName val="GV 3VRIJ MG"/>
      <sheetName val="GV 2VRIJ MG "/>
      <sheetName val="GV 2 KADER kB "/>
      <sheetName val="GV 5 KADER MB "/>
      <sheetName val="GV 4 KADER MB"/>
      <sheetName val="GV 3KADER MB"/>
      <sheetName val="GV 2 KADER MB"/>
      <sheetName val="GV 2 BAND MB "/>
      <sheetName val="leden"/>
      <sheetName val="Blad2"/>
      <sheetName val="Blad3"/>
    </sheetNames>
    <sheetDataSet>
      <sheetData sheetId="1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PageLayoutView="0" workbookViewId="0" topLeftCell="A1">
      <selection activeCell="BB36" sqref="BB36:BC37"/>
    </sheetView>
  </sheetViews>
  <sheetFormatPr defaultColWidth="2.7109375" defaultRowHeight="12.75"/>
  <cols>
    <col min="1" max="23" width="2.7109375" style="4" customWidth="1"/>
    <col min="24" max="24" width="3.421875" style="4" customWidth="1"/>
    <col min="25" max="16384" width="2.71093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5"/>
      <c r="B2" s="6"/>
      <c r="C2" s="6"/>
      <c r="D2" s="6"/>
      <c r="E2" s="6"/>
      <c r="F2" s="55" t="s">
        <v>0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6"/>
      <c r="AG2" s="6"/>
      <c r="AH2" s="6"/>
      <c r="AI2" s="6"/>
      <c r="AJ2" s="7"/>
    </row>
    <row r="3" spans="1:36" ht="12.75">
      <c r="A3" s="5"/>
      <c r="B3" s="6"/>
      <c r="C3" s="6"/>
      <c r="D3" s="6"/>
      <c r="E3" s="6"/>
      <c r="F3" s="56" t="s">
        <v>1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6"/>
      <c r="AG3" s="6"/>
      <c r="AH3" s="6"/>
      <c r="AI3" s="6"/>
      <c r="AJ3" s="7"/>
    </row>
    <row r="4" spans="1:36" ht="12.75">
      <c r="A4" s="5"/>
      <c r="B4" s="6"/>
      <c r="C4" s="6"/>
      <c r="D4" s="6"/>
      <c r="E4" s="6"/>
      <c r="F4" s="57" t="s">
        <v>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6"/>
      <c r="AG4" s="6"/>
      <c r="AH4" s="6"/>
      <c r="AI4" s="6"/>
      <c r="AJ4" s="7"/>
    </row>
    <row r="5" spans="1:36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6.5" customHeight="1">
      <c r="A6" s="8"/>
      <c r="B6" s="9"/>
      <c r="C6" s="9"/>
      <c r="D6" s="9"/>
      <c r="E6" s="9"/>
      <c r="F6" s="10" t="s">
        <v>3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9"/>
      <c r="V6" s="58" t="s">
        <v>4</v>
      </c>
      <c r="W6" s="58"/>
      <c r="X6" s="58"/>
      <c r="Y6" s="58"/>
      <c r="Z6" s="58"/>
      <c r="AA6" s="58"/>
      <c r="AB6" s="58"/>
      <c r="AC6" s="58"/>
      <c r="AD6" s="58"/>
      <c r="AE6" s="58"/>
      <c r="AF6" s="9"/>
      <c r="AG6" s="9"/>
      <c r="AH6" s="9"/>
      <c r="AI6" s="9"/>
      <c r="AJ6" s="17"/>
    </row>
    <row r="8" spans="1:36" ht="18">
      <c r="A8" s="59" t="s">
        <v>39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6" ht="12.75">
      <c r="A10" s="19" t="s">
        <v>5</v>
      </c>
      <c r="B10" s="20"/>
      <c r="F10" s="21" t="s">
        <v>6</v>
      </c>
    </row>
    <row r="12" spans="2:16" ht="12.75">
      <c r="B12" s="22" t="s">
        <v>7</v>
      </c>
      <c r="P12" s="22" t="s">
        <v>8</v>
      </c>
    </row>
    <row r="13" ht="3" customHeight="1"/>
    <row r="14" spans="1:35" ht="12.75">
      <c r="A14" s="4">
        <v>1</v>
      </c>
      <c r="B14" s="23" t="str">
        <f>VLOOKUP(J14,'[1]leden'!A:B,2,FALSE)</f>
        <v>MUS Hendrik</v>
      </c>
      <c r="C14" s="23"/>
      <c r="D14" s="23"/>
      <c r="E14" s="23"/>
      <c r="F14" s="23"/>
      <c r="G14" s="23"/>
      <c r="H14" s="23"/>
      <c r="I14" s="23"/>
      <c r="J14" s="44">
        <v>9257</v>
      </c>
      <c r="K14" s="44"/>
      <c r="L14" s="23"/>
      <c r="M14" s="23" t="str">
        <f>VLOOKUP(J14,'[1]leden'!A:C,3,FALSE)</f>
        <v>K.Br</v>
      </c>
      <c r="P14" s="49" t="s">
        <v>9</v>
      </c>
      <c r="Q14" s="50"/>
      <c r="R14" s="50"/>
      <c r="S14" s="50"/>
      <c r="T14" s="50"/>
      <c r="U14" s="50"/>
      <c r="V14" s="50"/>
      <c r="W14" s="50"/>
      <c r="X14" s="51"/>
      <c r="AA14" s="52" t="s">
        <v>10</v>
      </c>
      <c r="AB14" s="53"/>
      <c r="AC14" s="53"/>
      <c r="AD14" s="53"/>
      <c r="AE14" s="53"/>
      <c r="AF14" s="53"/>
      <c r="AG14" s="53"/>
      <c r="AH14" s="53"/>
      <c r="AI14" s="54"/>
    </row>
    <row r="15" spans="1:35" ht="12.75">
      <c r="A15" s="4">
        <v>2</v>
      </c>
      <c r="B15" s="23" t="str">
        <f>VLOOKUP(J15,'[1]leden'!A:B,2,FALSE)</f>
        <v>SCHOE Henk</v>
      </c>
      <c r="C15" s="23"/>
      <c r="D15" s="23"/>
      <c r="E15" s="23"/>
      <c r="F15" s="23"/>
      <c r="G15" s="23"/>
      <c r="H15" s="23"/>
      <c r="I15" s="23"/>
      <c r="J15" s="44">
        <v>8670</v>
      </c>
      <c r="K15" s="44"/>
      <c r="L15" s="23"/>
      <c r="M15" s="23" t="str">
        <f>VLOOKUP(J15,'[1]leden'!A:C,3,FALSE)</f>
        <v>K.Br</v>
      </c>
      <c r="P15" s="5"/>
      <c r="Q15" s="47"/>
      <c r="R15" s="47"/>
      <c r="S15" s="47"/>
      <c r="T15" s="6"/>
      <c r="U15" s="47"/>
      <c r="V15" s="47"/>
      <c r="W15" s="47"/>
      <c r="X15" s="7"/>
      <c r="AA15" s="5"/>
      <c r="AB15" s="47"/>
      <c r="AC15" s="47"/>
      <c r="AD15" s="47"/>
      <c r="AE15" s="6"/>
      <c r="AF15" s="47"/>
      <c r="AG15" s="47"/>
      <c r="AH15" s="47"/>
      <c r="AI15" s="7"/>
    </row>
    <row r="16" spans="1:35" ht="12.75">
      <c r="A16" s="4">
        <v>3</v>
      </c>
      <c r="B16" s="23" t="str">
        <f>VLOOKUP(J16,'[1]leden'!A:B,2,FALSE)</f>
        <v>BRISSINCK Danny</v>
      </c>
      <c r="C16" s="23"/>
      <c r="D16" s="23"/>
      <c r="E16" s="23"/>
      <c r="F16" s="23"/>
      <c r="G16" s="23"/>
      <c r="H16" s="23"/>
      <c r="I16" s="23"/>
      <c r="J16" s="44">
        <v>4249</v>
      </c>
      <c r="K16" s="44"/>
      <c r="L16" s="23"/>
      <c r="M16" s="23" t="str">
        <f>VLOOKUP(J16,'[1]leden'!A:C,3,FALSE)</f>
        <v>OBA</v>
      </c>
      <c r="P16" s="5"/>
      <c r="Q16" s="25">
        <v>1</v>
      </c>
      <c r="R16" s="25" t="s">
        <v>11</v>
      </c>
      <c r="S16" s="25">
        <v>2</v>
      </c>
      <c r="T16" s="25"/>
      <c r="U16" s="25">
        <v>3</v>
      </c>
      <c r="V16" s="25" t="s">
        <v>11</v>
      </c>
      <c r="W16" s="25">
        <v>4</v>
      </c>
      <c r="X16" s="26"/>
      <c r="AA16" s="5"/>
      <c r="AB16" s="25">
        <v>1</v>
      </c>
      <c r="AC16" s="25" t="s">
        <v>11</v>
      </c>
      <c r="AD16" s="25">
        <v>3</v>
      </c>
      <c r="AE16" s="25"/>
      <c r="AF16" s="25">
        <v>2</v>
      </c>
      <c r="AG16" s="25" t="s">
        <v>11</v>
      </c>
      <c r="AH16" s="25">
        <v>5</v>
      </c>
      <c r="AI16" s="27"/>
    </row>
    <row r="17" spans="1:35" ht="12.75">
      <c r="A17" s="4">
        <v>4</v>
      </c>
      <c r="B17" s="23" t="str">
        <f>VLOOKUP(J17,'[1]leden'!A:B,2,FALSE)</f>
        <v>WERBROUCK Luc</v>
      </c>
      <c r="C17" s="23"/>
      <c r="D17" s="23"/>
      <c r="E17" s="23"/>
      <c r="F17" s="23"/>
      <c r="G17" s="23"/>
      <c r="H17" s="23"/>
      <c r="I17" s="23"/>
      <c r="J17" s="44">
        <v>4133</v>
      </c>
      <c r="K17" s="44"/>
      <c r="L17" s="23"/>
      <c r="M17" s="23" t="str">
        <f>VLOOKUP(J17,'[1]leden'!A:C,3,FALSE)</f>
        <v>OS</v>
      </c>
      <c r="P17" s="5"/>
      <c r="Q17" s="25">
        <v>3</v>
      </c>
      <c r="R17" s="25" t="s">
        <v>11</v>
      </c>
      <c r="S17" s="25">
        <v>5</v>
      </c>
      <c r="T17" s="25"/>
      <c r="U17" s="25">
        <v>2</v>
      </c>
      <c r="V17" s="25" t="s">
        <v>11</v>
      </c>
      <c r="W17" s="25">
        <v>4</v>
      </c>
      <c r="X17" s="26"/>
      <c r="AA17" s="5"/>
      <c r="AB17" s="25">
        <v>5</v>
      </c>
      <c r="AC17" s="25" t="s">
        <v>11</v>
      </c>
      <c r="AD17" s="25">
        <v>4</v>
      </c>
      <c r="AE17" s="25"/>
      <c r="AF17" s="25">
        <v>2</v>
      </c>
      <c r="AG17" s="25" t="s">
        <v>11</v>
      </c>
      <c r="AH17" s="25">
        <v>3</v>
      </c>
      <c r="AI17" s="7"/>
    </row>
    <row r="18" spans="1:35" ht="12.75">
      <c r="A18" s="4">
        <v>5</v>
      </c>
      <c r="B18" s="23" t="str">
        <f>VLOOKUP(J18,'[1]leden'!A:B,2,FALSE)</f>
        <v>DUPONT Franky</v>
      </c>
      <c r="C18" s="23"/>
      <c r="D18" s="23"/>
      <c r="E18" s="23"/>
      <c r="F18" s="23"/>
      <c r="G18" s="23"/>
      <c r="H18" s="23"/>
      <c r="I18" s="23"/>
      <c r="J18" s="44">
        <v>4639</v>
      </c>
      <c r="K18" s="44"/>
      <c r="L18" s="23"/>
      <c r="M18" s="23" t="str">
        <f>VLOOKUP(J18,'[1]leden'!A:C,3,FALSE)</f>
        <v>BVG</v>
      </c>
      <c r="P18" s="5"/>
      <c r="Q18" s="25"/>
      <c r="R18" s="25"/>
      <c r="S18" s="25"/>
      <c r="T18" s="25"/>
      <c r="U18" s="25">
        <v>1</v>
      </c>
      <c r="V18" s="25" t="s">
        <v>11</v>
      </c>
      <c r="W18" s="25">
        <v>5</v>
      </c>
      <c r="X18" s="26"/>
      <c r="AA18" s="5"/>
      <c r="AE18" s="25"/>
      <c r="AF18" s="25">
        <v>1</v>
      </c>
      <c r="AG18" s="25" t="s">
        <v>11</v>
      </c>
      <c r="AH18" s="25">
        <v>4</v>
      </c>
      <c r="AI18" s="7"/>
    </row>
    <row r="19" spans="2:35" ht="12.75">
      <c r="B19" s="23"/>
      <c r="J19" s="48"/>
      <c r="K19" s="48"/>
      <c r="M19" s="23"/>
      <c r="P19" s="8"/>
      <c r="Q19" s="29"/>
      <c r="R19" s="29"/>
      <c r="S19" s="29"/>
      <c r="T19" s="29"/>
      <c r="U19" s="29"/>
      <c r="V19" s="29"/>
      <c r="W19" s="29"/>
      <c r="X19" s="30"/>
      <c r="AA19" s="8"/>
      <c r="AB19" s="29"/>
      <c r="AC19" s="29"/>
      <c r="AD19" s="29"/>
      <c r="AE19" s="29"/>
      <c r="AF19" s="29"/>
      <c r="AG19" s="29"/>
      <c r="AH19" s="29"/>
      <c r="AI19" s="17"/>
    </row>
    <row r="20" spans="2:35" ht="12.75">
      <c r="B20" s="23"/>
      <c r="J20" s="28"/>
      <c r="K20" s="28"/>
      <c r="M20" s="23"/>
      <c r="P20" s="6"/>
      <c r="Q20" s="25"/>
      <c r="R20" s="25"/>
      <c r="S20" s="25"/>
      <c r="T20" s="25"/>
      <c r="U20" s="25"/>
      <c r="V20" s="25"/>
      <c r="W20" s="25"/>
      <c r="X20" s="25"/>
      <c r="AA20" s="6"/>
      <c r="AB20" s="25"/>
      <c r="AC20" s="25"/>
      <c r="AD20" s="25"/>
      <c r="AE20" s="25"/>
      <c r="AF20" s="25"/>
      <c r="AG20" s="25"/>
      <c r="AH20" s="25"/>
      <c r="AI20" s="6"/>
    </row>
    <row r="21" spans="1:6" ht="12.75">
      <c r="A21" s="19" t="s">
        <v>12</v>
      </c>
      <c r="B21" s="20"/>
      <c r="F21" s="31" t="s">
        <v>13</v>
      </c>
    </row>
    <row r="23" spans="2:16" ht="12.75">
      <c r="B23" s="22" t="s">
        <v>7</v>
      </c>
      <c r="P23" s="22" t="s">
        <v>8</v>
      </c>
    </row>
    <row r="24" ht="5.25" customHeight="1"/>
    <row r="25" spans="1:35" ht="12.75">
      <c r="A25" s="4">
        <v>1</v>
      </c>
      <c r="B25" s="23" t="str">
        <f>VLOOKUP(J25,'[1]leden'!A:B,2,FALSE)</f>
        <v>VAN BIESEN Tom</v>
      </c>
      <c r="C25" s="23"/>
      <c r="D25" s="23"/>
      <c r="E25" s="23"/>
      <c r="F25" s="23"/>
      <c r="G25" s="23"/>
      <c r="H25" s="23"/>
      <c r="I25" s="23"/>
      <c r="J25" s="44">
        <v>6784</v>
      </c>
      <c r="K25" s="44"/>
      <c r="L25" s="23"/>
      <c r="M25" s="23" t="s">
        <v>14</v>
      </c>
      <c r="P25" s="49" t="s">
        <v>15</v>
      </c>
      <c r="Q25" s="50"/>
      <c r="R25" s="50"/>
      <c r="S25" s="50"/>
      <c r="T25" s="50"/>
      <c r="U25" s="50"/>
      <c r="V25" s="50"/>
      <c r="W25" s="50"/>
      <c r="X25" s="51"/>
      <c r="AA25" s="52" t="s">
        <v>16</v>
      </c>
      <c r="AB25" s="53"/>
      <c r="AC25" s="53"/>
      <c r="AD25" s="53"/>
      <c r="AE25" s="53"/>
      <c r="AF25" s="53"/>
      <c r="AG25" s="53"/>
      <c r="AH25" s="53"/>
      <c r="AI25" s="54"/>
    </row>
    <row r="26" spans="1:35" ht="12.75">
      <c r="A26" s="4">
        <v>2</v>
      </c>
      <c r="B26" s="23" t="str">
        <f>VLOOKUP(J26,'[1]leden'!A:B,2,FALSE)</f>
        <v>VAN VOSSELEN Luc</v>
      </c>
      <c r="C26" s="23"/>
      <c r="D26" s="23"/>
      <c r="E26" s="23"/>
      <c r="F26" s="23"/>
      <c r="G26" s="23"/>
      <c r="H26" s="23"/>
      <c r="I26" s="23"/>
      <c r="J26" s="44">
        <v>4873</v>
      </c>
      <c r="K26" s="44"/>
      <c r="L26" s="23"/>
      <c r="M26" s="23" t="str">
        <f>VLOOKUP(J26,'[1]leden'!A:C,3,FALSE)</f>
        <v>KGV</v>
      </c>
      <c r="P26" s="5"/>
      <c r="Q26" s="47"/>
      <c r="R26" s="47"/>
      <c r="S26" s="47"/>
      <c r="T26" s="6"/>
      <c r="U26" s="47"/>
      <c r="V26" s="47"/>
      <c r="W26" s="47"/>
      <c r="X26" s="7"/>
      <c r="AA26" s="5"/>
      <c r="AB26" s="47"/>
      <c r="AC26" s="47"/>
      <c r="AD26" s="47"/>
      <c r="AE26" s="6"/>
      <c r="AF26" s="47"/>
      <c r="AG26" s="47"/>
      <c r="AH26" s="47"/>
      <c r="AI26" s="7"/>
    </row>
    <row r="27" spans="1:35" ht="12.75">
      <c r="A27" s="4">
        <v>3</v>
      </c>
      <c r="B27" s="23" t="str">
        <f>VLOOKUP(J27,'[1]leden'!A:B,2,FALSE)</f>
        <v>AVERMAETE Wim</v>
      </c>
      <c r="C27" s="23"/>
      <c r="D27" s="23"/>
      <c r="E27" s="23"/>
      <c r="F27" s="23"/>
      <c r="G27" s="23"/>
      <c r="H27" s="23"/>
      <c r="I27" s="23"/>
      <c r="J27" s="44">
        <v>4497</v>
      </c>
      <c r="K27" s="44"/>
      <c r="L27" s="23"/>
      <c r="M27" s="23" t="str">
        <f>VLOOKUP(J27,'[1]leden'!A:C,3,FALSE)</f>
        <v>K.ME</v>
      </c>
      <c r="P27" s="5"/>
      <c r="Q27" s="60">
        <v>1</v>
      </c>
      <c r="R27" s="60" t="s">
        <v>11</v>
      </c>
      <c r="S27" s="60">
        <v>2</v>
      </c>
      <c r="T27" s="60"/>
      <c r="U27" s="60">
        <v>3</v>
      </c>
      <c r="V27" s="60" t="s">
        <v>11</v>
      </c>
      <c r="W27" s="60">
        <v>4</v>
      </c>
      <c r="X27" s="61"/>
      <c r="Y27" s="33"/>
      <c r="Z27" s="33"/>
      <c r="AA27" s="62"/>
      <c r="AB27" s="60" t="s">
        <v>21</v>
      </c>
      <c r="AC27" s="60" t="s">
        <v>11</v>
      </c>
      <c r="AD27" s="60" t="s">
        <v>22</v>
      </c>
      <c r="AE27" s="60"/>
      <c r="AF27" s="60" t="s">
        <v>23</v>
      </c>
      <c r="AG27" s="60" t="s">
        <v>11</v>
      </c>
      <c r="AH27" s="60" t="s">
        <v>24</v>
      </c>
      <c r="AI27" s="7"/>
    </row>
    <row r="28" spans="1:35" ht="12.75">
      <c r="A28" s="4">
        <v>4</v>
      </c>
      <c r="B28" s="23" t="s">
        <v>38</v>
      </c>
      <c r="C28" s="23"/>
      <c r="D28" s="23"/>
      <c r="E28" s="23"/>
      <c r="F28" s="23"/>
      <c r="G28" s="23"/>
      <c r="H28" s="23"/>
      <c r="I28" s="23"/>
      <c r="J28" s="44">
        <v>9082</v>
      </c>
      <c r="K28" s="44"/>
      <c r="L28" s="23"/>
      <c r="M28" s="23" t="str">
        <f>VLOOKUP(J28,'[1]leden'!A:C,3,FALSE)</f>
        <v>KGV</v>
      </c>
      <c r="P28" s="5"/>
      <c r="Q28" s="60" t="s">
        <v>21</v>
      </c>
      <c r="R28" s="60" t="s">
        <v>11</v>
      </c>
      <c r="S28" s="60" t="s">
        <v>24</v>
      </c>
      <c r="T28" s="60"/>
      <c r="U28" s="60" t="s">
        <v>22</v>
      </c>
      <c r="V28" s="60" t="s">
        <v>11</v>
      </c>
      <c r="W28" s="60" t="s">
        <v>23</v>
      </c>
      <c r="X28" s="61"/>
      <c r="Y28" s="33"/>
      <c r="Z28" s="33"/>
      <c r="AA28" s="62"/>
      <c r="AB28" s="63" t="s">
        <v>25</v>
      </c>
      <c r="AC28" s="60"/>
      <c r="AD28" s="60"/>
      <c r="AE28" s="60"/>
      <c r="AF28" s="60"/>
      <c r="AG28" s="60"/>
      <c r="AH28" s="60"/>
      <c r="AI28" s="7"/>
    </row>
    <row r="29" spans="2:35" ht="12.75">
      <c r="B29" s="23"/>
      <c r="C29" s="23"/>
      <c r="D29" s="23"/>
      <c r="E29" s="23"/>
      <c r="F29" s="23"/>
      <c r="G29" s="23"/>
      <c r="H29" s="23"/>
      <c r="I29" s="23"/>
      <c r="J29" s="44"/>
      <c r="K29" s="44"/>
      <c r="L29" s="23"/>
      <c r="M29" s="23"/>
      <c r="P29" s="5"/>
      <c r="Q29" s="60"/>
      <c r="R29" s="60"/>
      <c r="S29" s="60"/>
      <c r="T29" s="60"/>
      <c r="U29" s="33"/>
      <c r="V29" s="33"/>
      <c r="W29" s="33"/>
      <c r="X29" s="61"/>
      <c r="Y29" s="33"/>
      <c r="Z29" s="33"/>
      <c r="AA29" s="62"/>
      <c r="AB29" s="33">
        <v>1</v>
      </c>
      <c r="AC29" s="33" t="s">
        <v>11</v>
      </c>
      <c r="AD29" s="33">
        <v>4</v>
      </c>
      <c r="AE29" s="60"/>
      <c r="AF29" s="60">
        <v>2</v>
      </c>
      <c r="AG29" s="60" t="s">
        <v>11</v>
      </c>
      <c r="AH29" s="60">
        <v>3</v>
      </c>
      <c r="AI29" s="7"/>
    </row>
    <row r="30" spans="16:35" ht="12.75">
      <c r="P30" s="8"/>
      <c r="Q30" s="29"/>
      <c r="R30" s="29"/>
      <c r="S30" s="29"/>
      <c r="T30" s="29"/>
      <c r="U30" s="29"/>
      <c r="V30" s="29"/>
      <c r="W30" s="29"/>
      <c r="X30" s="30"/>
      <c r="AA30" s="8"/>
      <c r="AB30" s="29"/>
      <c r="AC30" s="29"/>
      <c r="AD30" s="29"/>
      <c r="AE30" s="29"/>
      <c r="AF30" s="29"/>
      <c r="AG30" s="29"/>
      <c r="AH30" s="29"/>
      <c r="AI30" s="17"/>
    </row>
    <row r="31" spans="2:35" ht="12.75">
      <c r="B31" s="23"/>
      <c r="C31" s="23"/>
      <c r="D31" s="23"/>
      <c r="E31" s="23"/>
      <c r="F31" s="23"/>
      <c r="G31" s="23"/>
      <c r="H31" s="23"/>
      <c r="I31" s="23"/>
      <c r="J31" s="24"/>
      <c r="K31" s="24"/>
      <c r="L31" s="23"/>
      <c r="M31" s="23"/>
      <c r="P31" s="6"/>
      <c r="Q31" s="25"/>
      <c r="R31" s="25"/>
      <c r="S31" s="25"/>
      <c r="T31" s="25"/>
      <c r="U31" s="25"/>
      <c r="V31" s="25"/>
      <c r="W31" s="25"/>
      <c r="X31" s="25"/>
      <c r="AA31" s="6"/>
      <c r="AB31" s="25"/>
      <c r="AC31" s="25"/>
      <c r="AD31" s="25"/>
      <c r="AE31" s="25"/>
      <c r="AF31" s="25"/>
      <c r="AG31" s="25"/>
      <c r="AH31" s="25"/>
      <c r="AI31" s="6"/>
    </row>
    <row r="32" spans="1:6" ht="12.75">
      <c r="A32" s="19" t="s">
        <v>17</v>
      </c>
      <c r="B32" s="20"/>
      <c r="F32" s="32" t="s">
        <v>18</v>
      </c>
    </row>
    <row r="34" spans="2:16" ht="12.75">
      <c r="B34" s="22" t="s">
        <v>7</v>
      </c>
      <c r="P34" s="22" t="s">
        <v>8</v>
      </c>
    </row>
    <row r="35" ht="6.75" customHeight="1"/>
    <row r="36" spans="1:35" ht="12.75">
      <c r="A36" s="4">
        <v>1</v>
      </c>
      <c r="B36" s="23" t="str">
        <f>VLOOKUP(J36,'[1]leden'!A:B,2,FALSE)</f>
        <v>DEMAN Leon</v>
      </c>
      <c r="C36" s="23"/>
      <c r="D36" s="23"/>
      <c r="E36" s="23"/>
      <c r="F36" s="23"/>
      <c r="G36" s="23"/>
      <c r="H36" s="23"/>
      <c r="I36" s="23"/>
      <c r="J36" s="42">
        <v>7314</v>
      </c>
      <c r="K36" s="42"/>
      <c r="L36" s="23"/>
      <c r="M36" s="23" t="str">
        <f>VLOOKUP(J36,'[1]leden'!A:C,3,FALSE)</f>
        <v>WOH</v>
      </c>
      <c r="P36" s="49" t="s">
        <v>19</v>
      </c>
      <c r="Q36" s="50"/>
      <c r="R36" s="50"/>
      <c r="S36" s="50"/>
      <c r="T36" s="50"/>
      <c r="U36" s="50"/>
      <c r="V36" s="50"/>
      <c r="W36" s="50"/>
      <c r="X36" s="51"/>
      <c r="Y36" s="64"/>
      <c r="Z36" s="64"/>
      <c r="AA36" s="49" t="s">
        <v>20</v>
      </c>
      <c r="AB36" s="50"/>
      <c r="AC36" s="50"/>
      <c r="AD36" s="50"/>
      <c r="AE36" s="50"/>
      <c r="AF36" s="50"/>
      <c r="AG36" s="50"/>
      <c r="AH36" s="50"/>
      <c r="AI36" s="51"/>
    </row>
    <row r="37" spans="1:35" ht="12.75">
      <c r="A37" s="4">
        <v>2</v>
      </c>
      <c r="B37" s="23" t="str">
        <f>VLOOKUP(J37,'[1]leden'!A:B,2,FALSE)</f>
        <v>VERCOUILLIE José</v>
      </c>
      <c r="C37" s="23"/>
      <c r="D37" s="23"/>
      <c r="E37" s="23"/>
      <c r="F37" s="23"/>
      <c r="G37" s="23"/>
      <c r="H37" s="23"/>
      <c r="I37" s="23"/>
      <c r="J37" s="46">
        <v>4799</v>
      </c>
      <c r="K37" s="46"/>
      <c r="L37" s="23"/>
      <c r="M37" s="23" t="str">
        <f>VLOOKUP(J37,'[1]leden'!A:C,3,FALSE)</f>
        <v>KK</v>
      </c>
      <c r="P37" s="5"/>
      <c r="Q37" s="47"/>
      <c r="R37" s="47"/>
      <c r="S37" s="47"/>
      <c r="T37" s="6"/>
      <c r="U37" s="47"/>
      <c r="V37" s="47"/>
      <c r="W37" s="47"/>
      <c r="X37" s="7"/>
      <c r="AA37" s="5"/>
      <c r="AB37" s="47"/>
      <c r="AC37" s="47"/>
      <c r="AD37" s="47"/>
      <c r="AE37" s="6"/>
      <c r="AF37" s="47"/>
      <c r="AG37" s="47"/>
      <c r="AH37" s="47"/>
      <c r="AI37" s="7"/>
    </row>
    <row r="38" spans="1:35" ht="12.75">
      <c r="A38" s="4">
        <v>3</v>
      </c>
      <c r="B38" s="23" t="str">
        <f>VLOOKUP(J38,'[1]leden'!A:B,2,FALSE)</f>
        <v>WILLE Etienne</v>
      </c>
      <c r="C38" s="23"/>
      <c r="D38" s="23"/>
      <c r="E38" s="23"/>
      <c r="F38" s="23"/>
      <c r="G38" s="23"/>
      <c r="H38" s="23"/>
      <c r="I38" s="23"/>
      <c r="J38" s="42">
        <v>6720</v>
      </c>
      <c r="K38" s="42"/>
      <c r="L38" s="23"/>
      <c r="M38" s="23" t="str">
        <f>VLOOKUP(J38,'[1]leden'!A:C,3,FALSE)</f>
        <v>DOS</v>
      </c>
      <c r="P38" s="5"/>
      <c r="Q38" s="25">
        <v>1</v>
      </c>
      <c r="R38" s="25" t="s">
        <v>11</v>
      </c>
      <c r="S38" s="25">
        <v>4</v>
      </c>
      <c r="T38" s="25"/>
      <c r="U38" s="25">
        <v>2</v>
      </c>
      <c r="V38" s="25" t="s">
        <v>11</v>
      </c>
      <c r="W38" s="25">
        <v>3</v>
      </c>
      <c r="X38" s="34"/>
      <c r="Y38"/>
      <c r="Z38"/>
      <c r="AA38" s="35"/>
      <c r="AB38" s="25" t="s">
        <v>21</v>
      </c>
      <c r="AC38" s="25" t="s">
        <v>11</v>
      </c>
      <c r="AD38" s="25" t="s">
        <v>22</v>
      </c>
      <c r="AF38" s="25" t="s">
        <v>23</v>
      </c>
      <c r="AG38" s="25" t="s">
        <v>11</v>
      </c>
      <c r="AH38" s="25" t="s">
        <v>24</v>
      </c>
      <c r="AI38" s="27"/>
    </row>
    <row r="39" spans="1:35" ht="12.75">
      <c r="A39" s="4">
        <v>4</v>
      </c>
      <c r="B39" s="23" t="str">
        <f>VLOOKUP(J39,'[1]leden'!A:B,2,FALSE)</f>
        <v>DENEUT Johan</v>
      </c>
      <c r="C39" s="23"/>
      <c r="D39" s="23"/>
      <c r="E39" s="23"/>
      <c r="F39" s="23"/>
      <c r="G39" s="23"/>
      <c r="H39" s="23"/>
      <c r="I39" s="23"/>
      <c r="J39" s="42">
        <v>9143</v>
      </c>
      <c r="K39" s="42"/>
      <c r="L39" s="23"/>
      <c r="M39" s="23" t="str">
        <f>VLOOKUP(J39,'[1]leden'!A:C,3,FALSE)</f>
        <v>K.GHOK</v>
      </c>
      <c r="P39" s="5"/>
      <c r="Q39" s="25" t="s">
        <v>21</v>
      </c>
      <c r="R39" s="25" t="s">
        <v>11</v>
      </c>
      <c r="S39" s="25" t="s">
        <v>24</v>
      </c>
      <c r="T39" s="25"/>
      <c r="U39" s="25" t="s">
        <v>22</v>
      </c>
      <c r="V39" s="25" t="s">
        <v>11</v>
      </c>
      <c r="W39" s="25" t="s">
        <v>23</v>
      </c>
      <c r="X39" s="26"/>
      <c r="AA39" s="5"/>
      <c r="AB39" s="43" t="s">
        <v>25</v>
      </c>
      <c r="AC39" s="43"/>
      <c r="AD39" s="43"/>
      <c r="AI39" s="7"/>
    </row>
    <row r="40" spans="2:35" ht="12.75">
      <c r="B40" s="23"/>
      <c r="C40" s="23"/>
      <c r="D40" s="23"/>
      <c r="E40" s="23"/>
      <c r="F40" s="23"/>
      <c r="G40" s="23"/>
      <c r="H40" s="23"/>
      <c r="I40" s="23"/>
      <c r="J40" s="44"/>
      <c r="K40" s="44"/>
      <c r="L40" s="23"/>
      <c r="M40" s="23"/>
      <c r="P40" s="5"/>
      <c r="X40" s="26"/>
      <c r="AA40" s="5"/>
      <c r="AB40" s="25">
        <v>1</v>
      </c>
      <c r="AC40" s="25" t="s">
        <v>11</v>
      </c>
      <c r="AD40" s="25">
        <v>4</v>
      </c>
      <c r="AF40" s="25">
        <v>2</v>
      </c>
      <c r="AG40" s="25" t="s">
        <v>11</v>
      </c>
      <c r="AH40" s="25">
        <v>3</v>
      </c>
      <c r="AI40" s="7"/>
    </row>
    <row r="41" spans="16:35" ht="12.75">
      <c r="P41" s="8"/>
      <c r="Q41" s="29"/>
      <c r="R41" s="29"/>
      <c r="S41" s="29"/>
      <c r="T41" s="29"/>
      <c r="U41" s="29"/>
      <c r="V41" s="29"/>
      <c r="W41" s="29"/>
      <c r="X41" s="30"/>
      <c r="AA41" s="8"/>
      <c r="AB41" s="29"/>
      <c r="AC41" s="29"/>
      <c r="AD41" s="29"/>
      <c r="AE41" s="29"/>
      <c r="AF41" s="29"/>
      <c r="AG41" s="29"/>
      <c r="AH41" s="29"/>
      <c r="AI41" s="17"/>
    </row>
    <row r="42" spans="2:35" ht="12.75">
      <c r="B42" s="36" t="s">
        <v>26</v>
      </c>
      <c r="P42" s="6"/>
      <c r="Q42" s="25"/>
      <c r="R42" s="25"/>
      <c r="S42" s="25"/>
      <c r="T42" s="25"/>
      <c r="U42" s="25"/>
      <c r="V42" s="25"/>
      <c r="W42" s="25"/>
      <c r="X42" s="25"/>
      <c r="AA42" s="6"/>
      <c r="AB42" s="25"/>
      <c r="AC42" s="25"/>
      <c r="AD42" s="25"/>
      <c r="AE42" s="25"/>
      <c r="AF42" s="25"/>
      <c r="AG42" s="25"/>
      <c r="AH42" s="25"/>
      <c r="AI42" s="6"/>
    </row>
    <row r="44" spans="1:12" ht="12.75">
      <c r="A44" s="4" t="s">
        <v>27</v>
      </c>
      <c r="B44" s="36" t="s">
        <v>28</v>
      </c>
      <c r="G44" s="37" t="s">
        <v>29</v>
      </c>
      <c r="H44" s="28"/>
      <c r="I44" s="20"/>
      <c r="L44" s="20"/>
    </row>
    <row r="45" spans="2:12" ht="12.75">
      <c r="B45" s="20"/>
      <c r="G45" s="4" t="s">
        <v>30</v>
      </c>
      <c r="H45" s="28"/>
      <c r="I45" s="20"/>
      <c r="L45" s="20"/>
    </row>
    <row r="46" spans="2:10" ht="12.75">
      <c r="B46" s="20"/>
      <c r="D46" s="28"/>
      <c r="E46" s="20"/>
      <c r="H46" s="20"/>
      <c r="J46" s="20"/>
    </row>
    <row r="47" spans="1:35" ht="12.75">
      <c r="A47" s="4" t="s">
        <v>27</v>
      </c>
      <c r="B47" s="38" t="s">
        <v>31</v>
      </c>
      <c r="C47"/>
      <c r="D47" s="39"/>
      <c r="E47" s="23"/>
      <c r="F47"/>
      <c r="G47"/>
      <c r="H47" s="23"/>
      <c r="I47"/>
      <c r="J47" s="23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2:10" ht="12.75">
      <c r="B48" s="20"/>
      <c r="D48" s="28"/>
      <c r="E48" s="20"/>
      <c r="H48" s="20"/>
      <c r="J48" s="20"/>
    </row>
    <row r="49" spans="1:10" ht="12.75">
      <c r="A49" s="4" t="s">
        <v>27</v>
      </c>
      <c r="B49" s="40" t="s">
        <v>32</v>
      </c>
      <c r="C49" s="37"/>
      <c r="D49" s="41"/>
      <c r="E49" s="20"/>
      <c r="F49" s="37"/>
      <c r="G49" s="37"/>
      <c r="H49" s="20"/>
      <c r="J49" s="20"/>
    </row>
    <row r="50" spans="2:10" ht="12.75">
      <c r="B50" s="20"/>
      <c r="D50" s="28"/>
      <c r="E50" s="20"/>
      <c r="H50" s="20"/>
      <c r="J50" s="20"/>
    </row>
    <row r="51" spans="1:10" ht="12.75">
      <c r="A51" s="4" t="s">
        <v>27</v>
      </c>
      <c r="B51" s="23" t="s">
        <v>33</v>
      </c>
      <c r="D51" s="28"/>
      <c r="E51" s="20"/>
      <c r="H51" s="20"/>
      <c r="J51" s="20"/>
    </row>
    <row r="52" spans="2:10" ht="12.75">
      <c r="B52" s="20"/>
      <c r="D52" s="28"/>
      <c r="E52" s="20"/>
      <c r="H52" s="20"/>
      <c r="J52" s="20"/>
    </row>
    <row r="53" spans="1:10" ht="12.75">
      <c r="A53" s="4" t="s">
        <v>27</v>
      </c>
      <c r="B53" s="20" t="s">
        <v>34</v>
      </c>
      <c r="D53" s="28"/>
      <c r="E53" s="20"/>
      <c r="H53" s="20"/>
      <c r="J53" s="20"/>
    </row>
    <row r="54" spans="2:10" ht="12.75">
      <c r="B54" s="20" t="s">
        <v>35</v>
      </c>
      <c r="D54" s="28"/>
      <c r="E54" s="20"/>
      <c r="H54" s="20"/>
      <c r="J54" s="20"/>
    </row>
    <row r="56" spans="4:25" ht="12.75">
      <c r="D56" s="45">
        <f ca="1">TODAY()</f>
        <v>41562</v>
      </c>
      <c r="E56" s="45"/>
      <c r="F56" s="45"/>
      <c r="G56" s="45"/>
      <c r="H56" s="45"/>
      <c r="I56" s="45"/>
      <c r="J56" s="45"/>
      <c r="Y56" s="20" t="s">
        <v>36</v>
      </c>
    </row>
    <row r="57" spans="4:25" ht="12.75">
      <c r="D57" s="20"/>
      <c r="F57" s="28"/>
      <c r="G57" s="20"/>
      <c r="Y57" s="20" t="s">
        <v>37</v>
      </c>
    </row>
  </sheetData>
  <sheetProtection/>
  <mergeCells count="41">
    <mergeCell ref="F2:AE2"/>
    <mergeCell ref="F3:AE3"/>
    <mergeCell ref="F4:AE4"/>
    <mergeCell ref="V6:AE6"/>
    <mergeCell ref="A8:AJ8"/>
    <mergeCell ref="J14:K14"/>
    <mergeCell ref="P14:X14"/>
    <mergeCell ref="AA14:AI14"/>
    <mergeCell ref="AA25:AI25"/>
    <mergeCell ref="J15:K15"/>
    <mergeCell ref="Q15:S15"/>
    <mergeCell ref="U15:W15"/>
    <mergeCell ref="AB15:AD15"/>
    <mergeCell ref="AF15:AH15"/>
    <mergeCell ref="J16:K16"/>
    <mergeCell ref="J27:K27"/>
    <mergeCell ref="J17:K17"/>
    <mergeCell ref="J18:K18"/>
    <mergeCell ref="J19:K19"/>
    <mergeCell ref="J25:K25"/>
    <mergeCell ref="P25:X25"/>
    <mergeCell ref="J37:K37"/>
    <mergeCell ref="Q37:S37"/>
    <mergeCell ref="U37:W37"/>
    <mergeCell ref="AB37:AD37"/>
    <mergeCell ref="AF37:AH37"/>
    <mergeCell ref="J26:K26"/>
    <mergeCell ref="Q26:S26"/>
    <mergeCell ref="U26:W26"/>
    <mergeCell ref="AB26:AD26"/>
    <mergeCell ref="AF26:AH26"/>
    <mergeCell ref="J38:K38"/>
    <mergeCell ref="J39:K39"/>
    <mergeCell ref="AB39:AD39"/>
    <mergeCell ref="J40:K40"/>
    <mergeCell ref="D56:J56"/>
    <mergeCell ref="J28:K28"/>
    <mergeCell ref="J29:K29"/>
    <mergeCell ref="J36:K36"/>
    <mergeCell ref="P36:X36"/>
    <mergeCell ref="AA36:AI36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2013-10-10T08:50:29Z</dcterms:created>
  <dcterms:modified xsi:type="dcterms:W3CDTF">2013-10-15T07:46:19Z</dcterms:modified>
  <cp:category/>
  <cp:version/>
  <cp:contentType/>
  <cp:contentStatus/>
</cp:coreProperties>
</file>