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3vrijKB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67" i="1" l="1"/>
  <c r="M50" i="1"/>
  <c r="B50" i="1"/>
  <c r="M49" i="1"/>
  <c r="B49" i="1"/>
  <c r="M48" i="1"/>
  <c r="B48" i="1"/>
  <c r="M47" i="1"/>
  <c r="B47" i="1"/>
  <c r="M39" i="1"/>
  <c r="B39" i="1"/>
  <c r="M38" i="1"/>
  <c r="B38" i="1"/>
  <c r="M37" i="1"/>
  <c r="B37" i="1"/>
  <c r="M36" i="1"/>
  <c r="B36" i="1"/>
  <c r="M27" i="1"/>
  <c r="B27" i="1"/>
  <c r="M26" i="1"/>
  <c r="B26" i="1"/>
  <c r="M25" i="1"/>
  <c r="B25" i="1"/>
  <c r="M18" i="1"/>
  <c r="B18" i="1"/>
  <c r="M17" i="1"/>
  <c r="B17" i="1"/>
  <c r="M16" i="1"/>
  <c r="B16" i="1"/>
  <c r="M15" i="1"/>
  <c r="B15" i="1"/>
  <c r="M14" i="1"/>
  <c r="B14" i="1"/>
</calcChain>
</file>

<file path=xl/sharedStrings.xml><?xml version="1.0" encoding="utf-8"?>
<sst xmlns="http://schemas.openxmlformats.org/spreadsheetml/2006/main" count="101" uniqueCount="40">
  <si>
    <t xml:space="preserve">    KONINKLIJKE BELGISCHE BILJARTBOND</t>
  </si>
  <si>
    <t>Gewest  Beide Vlaanderen</t>
  </si>
  <si>
    <t>sportjaar : 2014 - 2015</t>
  </si>
  <si>
    <t>KAMPIOENSCHAP van BELGIE</t>
  </si>
  <si>
    <t>3° KLASSE VRIJSPEL KB</t>
  </si>
  <si>
    <t xml:space="preserve">POULE A :  in </t>
  </si>
  <si>
    <t>BC VOLHARDING - De Golfbreker - Kerkstraat, 11  -  8870 Izegem                         0476/ 38 40 15</t>
  </si>
  <si>
    <t>DEELNEMERS</t>
  </si>
  <si>
    <t>ROOSTER</t>
  </si>
  <si>
    <t>do, 13  november 2014 om 19:00</t>
  </si>
  <si>
    <t>-</t>
  </si>
  <si>
    <t xml:space="preserve">POULE B : in </t>
  </si>
  <si>
    <t>BC BILJARTVRIENDEN - Café"Den Gouden Leeuw" - Noordstraat, 34  9000 Gent                  09/ 225 11 51</t>
  </si>
  <si>
    <t>za, 15  november 2014 om 14:00</t>
  </si>
  <si>
    <t>zo, 16 november 2014 om 14:00</t>
  </si>
  <si>
    <t>V1</t>
  </si>
  <si>
    <t>V2</t>
  </si>
  <si>
    <t>W1</t>
  </si>
  <si>
    <t>W2</t>
  </si>
  <si>
    <t>na klassement</t>
  </si>
  <si>
    <t xml:space="preserve">POULE c : in </t>
  </si>
  <si>
    <t>K.BRUGSE  BC - Diksmuidestraat, 3B - 8000 Brugge                            050/ 33 22 82</t>
  </si>
  <si>
    <t xml:space="preserve">POULE D : in </t>
  </si>
  <si>
    <r>
      <rPr>
        <b/>
        <i/>
        <sz val="9"/>
        <color indexed="18"/>
        <rFont val="Arial"/>
        <family val="2"/>
      </rPr>
      <t>BC 'T SLEEPBOOTJE</t>
    </r>
    <r>
      <rPr>
        <b/>
        <sz val="9"/>
        <color indexed="18"/>
        <rFont val="Arial"/>
        <family val="2"/>
      </rPr>
      <t xml:space="preserve"> - Café ' t Sleepbootje - Dorpstraat, 119  - 9130 Kieldrecht                    03/ 773 32 23</t>
    </r>
  </si>
  <si>
    <t xml:space="preserve"> Te spelen punten : 120</t>
  </si>
  <si>
    <t>*</t>
  </si>
  <si>
    <t xml:space="preserve">Klassement : </t>
  </si>
  <si>
    <r>
      <t>1. Wedstrijdpunten met minimum gemiddelde van 4,80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( 5,46)</t>
    </r>
  </si>
  <si>
    <t>2. Wedstrijdpunten onder het minimum gemiddelde.</t>
  </si>
  <si>
    <r>
      <t>PLAATSEN ZICH VOOR DE GEWESTFINALE</t>
    </r>
    <r>
      <rPr>
        <sz val="9"/>
        <rFont val="Arial"/>
        <family val="2"/>
      </rPr>
      <t xml:space="preserve"> :  </t>
    </r>
    <r>
      <rPr>
        <sz val="8"/>
        <rFont val="Arial"/>
        <family val="2"/>
      </rPr>
      <t xml:space="preserve">de winnaar van elke poule </t>
    </r>
  </si>
  <si>
    <r>
      <t>DATUM GEWESTFINALE</t>
    </r>
    <r>
      <rPr>
        <sz val="8"/>
        <rFont val="Arial"/>
        <family val="2"/>
      </rPr>
      <t xml:space="preserve"> :</t>
    </r>
    <r>
      <rPr>
        <b/>
        <sz val="8"/>
        <rFont val="Arial"/>
        <family val="2"/>
      </rPr>
      <t xml:space="preserve"> 27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en of 28 december 2014</t>
    </r>
    <r>
      <rPr>
        <sz val="8"/>
        <rFont val="Arial"/>
        <family val="2"/>
      </rPr>
      <t xml:space="preserve"> in district Waasland ( indien er zich een speler van het district Waasland  kan plaatsen)</t>
    </r>
  </si>
  <si>
    <t>De SPELERS zullen hun kalender ontvangen via hun clubsportbestuurder of diens afgevaardigde</t>
  </si>
  <si>
    <r>
      <t>Laatste speeldag</t>
    </r>
    <r>
      <rPr>
        <b/>
        <sz val="9"/>
        <rFont val="Arial"/>
        <family val="2"/>
      </rPr>
      <t xml:space="preserve"> 16 november 2014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</si>
  <si>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</si>
  <si>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</si>
  <si>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</si>
  <si>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za, 15 november 2014 om 14:00</t>
  </si>
  <si>
    <t>V4</t>
  </si>
  <si>
    <t>W4</t>
  </si>
  <si>
    <t>AANGEPASTE  KALENDER GEWESTELIJKE   VOORWEDSTRIJDEN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</si>
</sst>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i/>
      <sz val="11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i/>
      <sz val="10"/>
      <color theme="4" tint="-0.249977111117893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b/>
      <i/>
      <sz val="9"/>
      <color theme="4" tint="-0.499984740745262"/>
      <name val="Arial"/>
      <family val="2"/>
    </font>
    <font>
      <sz val="6"/>
      <name val="Arial"/>
      <family val="2"/>
    </font>
    <font>
      <b/>
      <sz val="9"/>
      <color theme="4" tint="-0.499984740745262"/>
      <name val="Arial"/>
      <family val="2"/>
    </font>
    <font>
      <b/>
      <i/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5" fillId="0" borderId="7" xfId="1" applyFont="1" applyBorder="1"/>
    <xf numFmtId="0" fontId="6" fillId="0" borderId="7" xfId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7" xfId="1" applyFont="1" applyBorder="1"/>
    <xf numFmtId="0" fontId="1" fillId="0" borderId="8" xfId="1" applyBorder="1"/>
    <xf numFmtId="0" fontId="9" fillId="0" borderId="0" xfId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1" fillId="0" borderId="0" xfId="0" applyFont="1"/>
    <xf numFmtId="0" fontId="12" fillId="0" borderId="0" xfId="1" applyFont="1"/>
    <xf numFmtId="0" fontId="6" fillId="0" borderId="0" xfId="0" applyFont="1"/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0" xfId="1" applyAlignment="1">
      <alignment horizontal="center"/>
    </xf>
    <xf numFmtId="0" fontId="15" fillId="0" borderId="0" xfId="0" applyFont="1"/>
    <xf numFmtId="0" fontId="0" fillId="0" borderId="5" xfId="0" applyBorder="1"/>
    <xf numFmtId="0" fontId="0" fillId="0" borderId="4" xfId="0" applyBorder="1"/>
    <xf numFmtId="0" fontId="1" fillId="0" borderId="5" xfId="1" applyBorder="1" applyAlignment="1"/>
    <xf numFmtId="0" fontId="6" fillId="0" borderId="0" xfId="0" applyFont="1" applyAlignment="1">
      <alignment horizontal="center"/>
    </xf>
    <xf numFmtId="0" fontId="17" fillId="0" borderId="0" xfId="0" applyFont="1"/>
    <xf numFmtId="0" fontId="4" fillId="0" borderId="0" xfId="1" applyFont="1"/>
    <xf numFmtId="0" fontId="1" fillId="0" borderId="0" xfId="1" applyFont="1"/>
    <xf numFmtId="0" fontId="20" fillId="0" borderId="0" xfId="0" applyFont="1"/>
    <xf numFmtId="0" fontId="0" fillId="0" borderId="0" xfId="0" applyAlignment="1">
      <alignment horizontal="center"/>
    </xf>
    <xf numFmtId="0" fontId="22" fillId="0" borderId="0" xfId="0" applyFont="1"/>
    <xf numFmtId="0" fontId="1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0" xfId="1" applyFont="1"/>
    <xf numFmtId="0" fontId="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4" fontId="6" fillId="0" borderId="0" xfId="1" applyNumberFormat="1" applyFont="1" applyAlignment="1">
      <alignment horizontal="center"/>
    </xf>
    <xf numFmtId="0" fontId="1" fillId="0" borderId="0" xfId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4" fillId="0" borderId="5" xfId="0" applyFont="1" applyBorder="1"/>
    <xf numFmtId="0" fontId="24" fillId="0" borderId="0" xfId="0" applyFont="1"/>
    <xf numFmtId="0" fontId="24" fillId="0" borderId="4" xfId="0" applyFont="1" applyBorder="1"/>
    <xf numFmtId="0" fontId="24" fillId="0" borderId="0" xfId="1" applyFont="1" applyBorder="1" applyAlignment="1">
      <alignment horizontal="left"/>
    </xf>
    <xf numFmtId="0" fontId="24" fillId="0" borderId="5" xfId="1" applyFont="1" applyBorder="1" applyAlignment="1"/>
    <xf numFmtId="0" fontId="24" fillId="0" borderId="5" xfId="1" applyFont="1" applyBorder="1" applyAlignment="1">
      <alignment horizontal="center"/>
    </xf>
    <xf numFmtId="0" fontId="24" fillId="0" borderId="4" xfId="1" applyFont="1" applyBorder="1"/>
    <xf numFmtId="0" fontId="24" fillId="0" borderId="5" xfId="1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4</xdr:col>
      <xdr:colOff>142875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952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28575</xdr:rowOff>
    </xdr:from>
    <xdr:to>
      <xdr:col>35</xdr:col>
      <xdr:colOff>142875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2857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tabSelected="1" workbookViewId="0">
      <selection activeCell="A9" sqref="A9"/>
    </sheetView>
  </sheetViews>
  <sheetFormatPr defaultColWidth="2.7109375" defaultRowHeight="12.75" x14ac:dyDescent="0.2"/>
  <cols>
    <col min="1" max="23" width="2.7109375" style="4" customWidth="1"/>
    <col min="24" max="24" width="3.42578125" style="4" customWidth="1"/>
    <col min="25" max="16384" width="2.7109375" style="4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5"/>
      <c r="B2" s="6"/>
      <c r="C2" s="6"/>
      <c r="D2" s="6"/>
      <c r="E2" s="6"/>
      <c r="F2" s="54" t="s"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6"/>
      <c r="AG2" s="6"/>
      <c r="AH2" s="6"/>
      <c r="AI2" s="6"/>
      <c r="AJ2" s="7"/>
    </row>
    <row r="3" spans="1:36" x14ac:dyDescent="0.2">
      <c r="A3" s="5"/>
      <c r="B3" s="6"/>
      <c r="C3" s="6"/>
      <c r="D3" s="6"/>
      <c r="E3" s="6"/>
      <c r="F3" s="55" t="s">
        <v>1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6"/>
      <c r="AG3" s="6"/>
      <c r="AH3" s="6"/>
      <c r="AI3" s="6"/>
      <c r="AJ3" s="7"/>
    </row>
    <row r="4" spans="1:36" x14ac:dyDescent="0.2">
      <c r="A4" s="5"/>
      <c r="B4" s="6"/>
      <c r="C4" s="6"/>
      <c r="D4" s="6"/>
      <c r="E4" s="6"/>
      <c r="F4" s="56" t="s">
        <v>2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6"/>
      <c r="AG4" s="6"/>
      <c r="AH4" s="6"/>
      <c r="AI4" s="6"/>
      <c r="AJ4" s="7"/>
    </row>
    <row r="5" spans="1:36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ht="16.5" customHeight="1" x14ac:dyDescent="0.35">
      <c r="A6" s="8"/>
      <c r="B6" s="9"/>
      <c r="C6" s="9"/>
      <c r="D6" s="9"/>
      <c r="E6" s="9"/>
      <c r="F6" s="10" t="s">
        <v>3</v>
      </c>
      <c r="G6" s="11"/>
      <c r="H6" s="12"/>
      <c r="I6" s="13"/>
      <c r="J6" s="14"/>
      <c r="K6" s="15"/>
      <c r="L6" s="15"/>
      <c r="M6" s="11"/>
      <c r="N6" s="16"/>
      <c r="O6" s="11"/>
      <c r="P6" s="15"/>
      <c r="Q6" s="15"/>
      <c r="R6" s="15"/>
      <c r="S6" s="9"/>
      <c r="T6" s="9"/>
      <c r="U6" s="9"/>
      <c r="V6" s="57" t="s">
        <v>4</v>
      </c>
      <c r="W6" s="57"/>
      <c r="X6" s="57"/>
      <c r="Y6" s="57"/>
      <c r="Z6" s="57"/>
      <c r="AA6" s="57"/>
      <c r="AB6" s="57"/>
      <c r="AC6" s="57"/>
      <c r="AD6" s="57"/>
      <c r="AE6" s="57"/>
      <c r="AF6" s="9"/>
      <c r="AG6" s="9"/>
      <c r="AH6" s="9"/>
      <c r="AI6" s="9"/>
      <c r="AJ6" s="17"/>
    </row>
    <row r="8" spans="1:36" ht="18" x14ac:dyDescent="0.25">
      <c r="A8" s="58" t="s">
        <v>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36" ht="9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x14ac:dyDescent="0.2">
      <c r="A10" s="19" t="s">
        <v>5</v>
      </c>
      <c r="B10" s="20"/>
      <c r="F10" s="21" t="s">
        <v>6</v>
      </c>
    </row>
    <row r="12" spans="1:36" x14ac:dyDescent="0.2">
      <c r="B12" s="22" t="s">
        <v>7</v>
      </c>
      <c r="P12" s="22" t="s">
        <v>8</v>
      </c>
    </row>
    <row r="13" spans="1:36" ht="3.6" customHeight="1" x14ac:dyDescent="0.2"/>
    <row r="14" spans="1:36" x14ac:dyDescent="0.2">
      <c r="A14" s="4">
        <v>1</v>
      </c>
      <c r="B14" s="23" t="str">
        <f>VLOOKUP(J14,[1]leden!A$1:B$65536,2,FALSE)</f>
        <v>WILLE Etienne</v>
      </c>
      <c r="C14" s="23"/>
      <c r="D14" s="23"/>
      <c r="E14" s="23"/>
      <c r="F14" s="23"/>
      <c r="G14" s="23"/>
      <c r="H14" s="23"/>
      <c r="I14" s="23"/>
      <c r="J14" s="43">
        <v>6720</v>
      </c>
      <c r="K14" s="43"/>
      <c r="L14" s="23"/>
      <c r="M14" s="23" t="str">
        <f>VLOOKUP(J14,[1]leden!A$1:C$65536,3,FALSE)</f>
        <v>DOS</v>
      </c>
      <c r="P14" s="47" t="s">
        <v>9</v>
      </c>
      <c r="Q14" s="48"/>
      <c r="R14" s="48"/>
      <c r="S14" s="48"/>
      <c r="T14" s="48"/>
      <c r="U14" s="48"/>
      <c r="V14" s="48"/>
      <c r="W14" s="48"/>
      <c r="X14" s="49"/>
      <c r="AA14" s="50" t="s">
        <v>36</v>
      </c>
      <c r="AB14" s="51"/>
      <c r="AC14" s="51"/>
      <c r="AD14" s="51"/>
      <c r="AE14" s="51"/>
      <c r="AF14" s="51"/>
      <c r="AG14" s="51"/>
      <c r="AH14" s="51"/>
      <c r="AI14" s="52"/>
    </row>
    <row r="15" spans="1:36" x14ac:dyDescent="0.2">
      <c r="A15" s="4">
        <v>2</v>
      </c>
      <c r="B15" s="23" t="str">
        <f>VLOOKUP(J15,[1]leden!A$1:B$65536,2,FALSE)</f>
        <v>WARLOP Luc</v>
      </c>
      <c r="C15" s="23"/>
      <c r="D15" s="23"/>
      <c r="E15" s="23"/>
      <c r="F15" s="23"/>
      <c r="G15" s="23"/>
      <c r="H15" s="23"/>
      <c r="I15" s="23"/>
      <c r="J15" s="43">
        <v>4759</v>
      </c>
      <c r="K15" s="43"/>
      <c r="L15" s="23"/>
      <c r="M15" s="23" t="str">
        <f>VLOOKUP(J15,[1]leden!A$1:C$65536,3,FALSE)</f>
        <v>DOS</v>
      </c>
      <c r="P15" s="5"/>
      <c r="Q15" s="46"/>
      <c r="R15" s="46"/>
      <c r="S15" s="46"/>
      <c r="T15" s="6"/>
      <c r="U15" s="46"/>
      <c r="V15" s="46"/>
      <c r="W15" s="46"/>
      <c r="X15" s="7"/>
      <c r="AA15" s="5"/>
      <c r="AB15" s="46"/>
      <c r="AC15" s="46"/>
      <c r="AD15" s="46"/>
      <c r="AE15" s="6"/>
      <c r="AF15" s="46"/>
      <c r="AG15" s="46"/>
      <c r="AH15" s="46"/>
      <c r="AI15" s="7"/>
    </row>
    <row r="16" spans="1:36" x14ac:dyDescent="0.2">
      <c r="A16" s="4">
        <v>3</v>
      </c>
      <c r="B16" s="23" t="str">
        <f>VLOOKUP(J16,[1]leden!A$1:B$65536,2,FALSE)</f>
        <v>VAN DEN BUVERIE Eric</v>
      </c>
      <c r="C16" s="23"/>
      <c r="D16" s="23"/>
      <c r="E16" s="23"/>
      <c r="F16" s="23"/>
      <c r="G16" s="23"/>
      <c r="H16" s="23"/>
      <c r="I16" s="23"/>
      <c r="J16" s="43">
        <v>8735</v>
      </c>
      <c r="K16" s="43"/>
      <c r="L16" s="23"/>
      <c r="M16" s="23" t="str">
        <f>VLOOKUP(J16,[1]leden!A$1:C$65536,3,FALSE)</f>
        <v>VR</v>
      </c>
      <c r="P16" s="5"/>
      <c r="Q16" s="24">
        <v>1</v>
      </c>
      <c r="R16" s="24" t="s">
        <v>10</v>
      </c>
      <c r="S16" s="24">
        <v>2</v>
      </c>
      <c r="T16" s="24"/>
      <c r="U16" s="24">
        <v>3</v>
      </c>
      <c r="V16" s="24" t="s">
        <v>10</v>
      </c>
      <c r="W16" s="24">
        <v>4</v>
      </c>
      <c r="X16" s="25"/>
      <c r="AA16" s="5"/>
      <c r="AB16" s="24">
        <v>1</v>
      </c>
      <c r="AC16" s="24" t="s">
        <v>10</v>
      </c>
      <c r="AD16" s="24">
        <v>4</v>
      </c>
      <c r="AE16" s="24"/>
      <c r="AF16" s="24">
        <v>2</v>
      </c>
      <c r="AG16" s="24" t="s">
        <v>10</v>
      </c>
      <c r="AH16" s="24">
        <v>5</v>
      </c>
      <c r="AI16" s="7"/>
    </row>
    <row r="17" spans="1:35" x14ac:dyDescent="0.2">
      <c r="A17" s="4">
        <v>4</v>
      </c>
      <c r="B17" s="23" t="str">
        <f>VLOOKUP(J17,[1]leden!A$1:B$65536,2,FALSE)</f>
        <v>DEMAN Leon</v>
      </c>
      <c r="C17" s="23"/>
      <c r="D17" s="23"/>
      <c r="E17" s="23"/>
      <c r="F17" s="23"/>
      <c r="G17" s="23"/>
      <c r="H17" s="23"/>
      <c r="I17" s="23"/>
      <c r="J17" s="43">
        <v>7314</v>
      </c>
      <c r="K17" s="43"/>
      <c r="L17" s="23"/>
      <c r="M17" s="23" t="str">
        <f>VLOOKUP(J17,[1]leden!A$1:C$65536,3,FALSE)</f>
        <v>WOH</v>
      </c>
      <c r="P17" s="5"/>
      <c r="Q17" s="24">
        <v>2</v>
      </c>
      <c r="R17" s="24" t="s">
        <v>10</v>
      </c>
      <c r="S17" s="24">
        <v>4</v>
      </c>
      <c r="T17" s="24"/>
      <c r="U17" s="24">
        <v>1</v>
      </c>
      <c r="V17" s="24" t="s">
        <v>10</v>
      </c>
      <c r="W17" s="24">
        <v>5</v>
      </c>
      <c r="X17" s="25"/>
      <c r="AA17" s="5"/>
      <c r="AB17" s="24">
        <v>5</v>
      </c>
      <c r="AC17" s="24" t="s">
        <v>10</v>
      </c>
      <c r="AD17" s="24">
        <v>4</v>
      </c>
      <c r="AE17" s="24"/>
      <c r="AF17" s="24">
        <v>2</v>
      </c>
      <c r="AG17" s="24" t="s">
        <v>10</v>
      </c>
      <c r="AH17" s="24">
        <v>3</v>
      </c>
      <c r="AI17" s="7"/>
    </row>
    <row r="18" spans="1:35" x14ac:dyDescent="0.2">
      <c r="A18" s="4">
        <v>5</v>
      </c>
      <c r="B18" s="23" t="str">
        <f>VLOOKUP(J18,[1]leden!A$1:B$65536,2,FALSE)</f>
        <v>VERCOUILLIE José</v>
      </c>
      <c r="C18" s="23"/>
      <c r="D18" s="23"/>
      <c r="E18" s="23"/>
      <c r="F18" s="23"/>
      <c r="G18" s="23"/>
      <c r="H18" s="23"/>
      <c r="I18" s="23"/>
      <c r="J18" s="43">
        <v>4799</v>
      </c>
      <c r="K18" s="43"/>
      <c r="L18" s="23"/>
      <c r="M18" s="23" t="str">
        <f>VLOOKUP(J18,[1]leden!A$1:C$65536,3,FALSE)</f>
        <v>KK</v>
      </c>
      <c r="P18" s="5"/>
      <c r="Q18" s="24">
        <v>3</v>
      </c>
      <c r="R18" s="24" t="s">
        <v>10</v>
      </c>
      <c r="S18" s="24">
        <v>5</v>
      </c>
      <c r="T18" s="24"/>
      <c r="X18" s="25"/>
      <c r="AA18" s="5"/>
      <c r="AE18" s="24"/>
      <c r="AF18" s="24">
        <v>1</v>
      </c>
      <c r="AG18" s="24" t="s">
        <v>10</v>
      </c>
      <c r="AH18" s="24">
        <v>3</v>
      </c>
      <c r="AI18" s="7"/>
    </row>
    <row r="19" spans="1:35" x14ac:dyDescent="0.2">
      <c r="B19" s="23"/>
      <c r="J19" s="53"/>
      <c r="K19" s="53"/>
      <c r="M19" s="23"/>
      <c r="P19" s="8"/>
      <c r="Q19" s="26"/>
      <c r="R19" s="26"/>
      <c r="S19" s="26"/>
      <c r="T19" s="26"/>
      <c r="U19" s="26"/>
      <c r="V19" s="26"/>
      <c r="W19" s="26"/>
      <c r="X19" s="27"/>
      <c r="AA19" s="8"/>
      <c r="AB19" s="26"/>
      <c r="AC19" s="26"/>
      <c r="AD19" s="26"/>
      <c r="AE19" s="26"/>
      <c r="AF19" s="26"/>
      <c r="AG19" s="26"/>
      <c r="AH19" s="26"/>
      <c r="AI19" s="17"/>
    </row>
    <row r="20" spans="1:35" x14ac:dyDescent="0.2">
      <c r="B20" s="23"/>
      <c r="J20" s="28"/>
      <c r="K20" s="28"/>
      <c r="M20" s="23"/>
      <c r="P20" s="6"/>
      <c r="Q20" s="24"/>
      <c r="R20" s="24"/>
      <c r="S20" s="24"/>
      <c r="T20" s="24"/>
      <c r="U20" s="24"/>
      <c r="V20" s="24"/>
      <c r="W20" s="24"/>
      <c r="X20" s="24"/>
      <c r="AA20" s="6"/>
      <c r="AB20" s="24"/>
      <c r="AC20" s="24"/>
      <c r="AD20" s="24"/>
      <c r="AE20" s="24"/>
      <c r="AF20" s="24"/>
      <c r="AG20" s="24"/>
      <c r="AH20" s="24"/>
      <c r="AI20" s="6"/>
    </row>
    <row r="21" spans="1:35" x14ac:dyDescent="0.2">
      <c r="A21" s="19" t="s">
        <v>11</v>
      </c>
      <c r="B21" s="20"/>
      <c r="F21" s="29" t="s">
        <v>12</v>
      </c>
    </row>
    <row r="23" spans="1:35" x14ac:dyDescent="0.2">
      <c r="B23" s="22" t="s">
        <v>7</v>
      </c>
      <c r="P23" s="22" t="s">
        <v>8</v>
      </c>
    </row>
    <row r="24" spans="1:35" ht="5.45" customHeight="1" x14ac:dyDescent="0.2"/>
    <row r="25" spans="1:35" x14ac:dyDescent="0.2">
      <c r="A25" s="4">
        <v>1</v>
      </c>
      <c r="B25" s="23" t="str">
        <f>VLOOKUP(J25,[1]leden!A$1:B$65536,2,FALSE)</f>
        <v>DE RUDDER Willy</v>
      </c>
      <c r="C25" s="23"/>
      <c r="D25" s="23"/>
      <c r="E25" s="23"/>
      <c r="F25" s="23"/>
      <c r="G25" s="23"/>
      <c r="H25" s="23"/>
      <c r="I25" s="23"/>
      <c r="J25" s="43">
        <v>8165</v>
      </c>
      <c r="K25" s="43"/>
      <c r="L25" s="23"/>
      <c r="M25" s="23" t="str">
        <f>VLOOKUP(J25,[1]leden!A$1:C$65536,3,FALSE)</f>
        <v>BVG</v>
      </c>
      <c r="P25" s="47" t="s">
        <v>13</v>
      </c>
      <c r="Q25" s="48"/>
      <c r="R25" s="48"/>
      <c r="S25" s="48"/>
      <c r="T25" s="48"/>
      <c r="U25" s="48"/>
      <c r="V25" s="48"/>
      <c r="W25" s="48"/>
      <c r="X25" s="49"/>
      <c r="AA25" s="50" t="s">
        <v>14</v>
      </c>
      <c r="AB25" s="51"/>
      <c r="AC25" s="51"/>
      <c r="AD25" s="51"/>
      <c r="AE25" s="51"/>
      <c r="AF25" s="51"/>
      <c r="AG25" s="51"/>
      <c r="AH25" s="51"/>
      <c r="AI25" s="52"/>
    </row>
    <row r="26" spans="1:35" x14ac:dyDescent="0.2">
      <c r="A26" s="4">
        <v>2</v>
      </c>
      <c r="B26" s="23" t="str">
        <f>VLOOKUP(J26,[1]leden!A$1:B$65536,2,FALSE)</f>
        <v>VAN ACKER Johan</v>
      </c>
      <c r="C26" s="23"/>
      <c r="D26" s="23"/>
      <c r="E26" s="23"/>
      <c r="F26" s="23"/>
      <c r="G26" s="23"/>
      <c r="H26" s="23"/>
      <c r="I26" s="23"/>
      <c r="J26" s="43">
        <v>6713</v>
      </c>
      <c r="K26" s="43"/>
      <c r="L26" s="23"/>
      <c r="M26" s="23" t="str">
        <f>VLOOKUP(J26,[1]leden!A$1:C$65536,3,FALSE)</f>
        <v>BVG</v>
      </c>
      <c r="P26" s="5"/>
      <c r="Q26" s="46"/>
      <c r="R26" s="46"/>
      <c r="S26" s="46"/>
      <c r="T26" s="6"/>
      <c r="U26" s="46"/>
      <c r="V26" s="46"/>
      <c r="W26" s="46"/>
      <c r="X26" s="7"/>
      <c r="AA26" s="5"/>
      <c r="AB26" s="46"/>
      <c r="AC26" s="46"/>
      <c r="AD26" s="46"/>
      <c r="AE26" s="6"/>
      <c r="AF26" s="46"/>
      <c r="AG26" s="46"/>
      <c r="AH26" s="46"/>
      <c r="AI26" s="7"/>
    </row>
    <row r="27" spans="1:35" x14ac:dyDescent="0.2">
      <c r="A27" s="4">
        <v>3</v>
      </c>
      <c r="B27" s="23" t="str">
        <f>VLOOKUP(J27,[1]leden!A$1:B$65536,2,FALSE)</f>
        <v>JACQMEYN Tony</v>
      </c>
      <c r="C27" s="23"/>
      <c r="D27" s="23"/>
      <c r="E27" s="23"/>
      <c r="F27" s="23"/>
      <c r="G27" s="23"/>
      <c r="H27" s="23"/>
      <c r="I27" s="23"/>
      <c r="J27" s="43">
        <v>9431</v>
      </c>
      <c r="K27" s="43"/>
      <c r="L27" s="23"/>
      <c r="M27" s="23" t="str">
        <f>VLOOKUP(J27,[1]leden!A$1:C$65536,3,FALSE)</f>
        <v>K.BCAW</v>
      </c>
      <c r="P27" s="5"/>
      <c r="Q27" s="41">
        <v>1</v>
      </c>
      <c r="R27" s="41" t="s">
        <v>10</v>
      </c>
      <c r="S27" s="41">
        <v>2</v>
      </c>
      <c r="T27" s="41"/>
      <c r="U27" s="41">
        <v>3</v>
      </c>
      <c r="V27" s="41" t="s">
        <v>10</v>
      </c>
      <c r="W27" s="41" t="s">
        <v>15</v>
      </c>
      <c r="X27" s="59"/>
      <c r="Y27" s="60"/>
      <c r="Z27" s="60"/>
      <c r="AA27" s="61"/>
      <c r="AB27" s="62" t="s">
        <v>19</v>
      </c>
      <c r="AC27" s="41"/>
      <c r="AD27" s="41"/>
      <c r="AE27" s="42"/>
      <c r="AF27" s="41"/>
      <c r="AG27" s="41"/>
      <c r="AH27" s="41"/>
      <c r="AI27" s="63"/>
    </row>
    <row r="28" spans="1:35" x14ac:dyDescent="0.2">
      <c r="B28" s="23"/>
      <c r="C28" s="23"/>
      <c r="D28" s="23"/>
      <c r="E28" s="23"/>
      <c r="F28" s="23"/>
      <c r="G28" s="23"/>
      <c r="H28" s="23"/>
      <c r="I28" s="23"/>
      <c r="J28" s="43"/>
      <c r="K28" s="43"/>
      <c r="L28" s="23"/>
      <c r="M28" s="23"/>
      <c r="P28" s="5"/>
      <c r="Q28" s="41">
        <v>3</v>
      </c>
      <c r="R28" s="41" t="s">
        <v>10</v>
      </c>
      <c r="S28" s="41" t="s">
        <v>18</v>
      </c>
      <c r="T28" s="41"/>
      <c r="U28" s="41"/>
      <c r="V28" s="41"/>
      <c r="W28" s="41"/>
      <c r="X28" s="64"/>
      <c r="Y28" s="42"/>
      <c r="Z28" s="42"/>
      <c r="AA28" s="65"/>
      <c r="AB28" s="41">
        <v>1</v>
      </c>
      <c r="AC28" s="41" t="s">
        <v>10</v>
      </c>
      <c r="AD28" s="41">
        <v>2</v>
      </c>
      <c r="AE28" s="41"/>
      <c r="AF28" s="41">
        <v>3</v>
      </c>
      <c r="AG28" s="41" t="s">
        <v>10</v>
      </c>
      <c r="AH28" s="41" t="s">
        <v>37</v>
      </c>
      <c r="AI28" s="66"/>
    </row>
    <row r="29" spans="1:35" x14ac:dyDescent="0.2">
      <c r="B29" s="23"/>
      <c r="C29" s="23"/>
      <c r="D29" s="23"/>
      <c r="E29" s="23"/>
      <c r="F29" s="23"/>
      <c r="G29" s="23"/>
      <c r="H29" s="23"/>
      <c r="I29" s="23"/>
      <c r="J29" s="43"/>
      <c r="K29" s="43"/>
      <c r="L29" s="23"/>
      <c r="M29" s="23"/>
      <c r="P29" s="5"/>
      <c r="Q29" s="42"/>
      <c r="R29" s="42"/>
      <c r="S29" s="42"/>
      <c r="T29" s="42"/>
      <c r="U29" s="42"/>
      <c r="V29" s="42"/>
      <c r="W29" s="42"/>
      <c r="X29" s="64"/>
      <c r="Y29" s="42"/>
      <c r="Z29" s="42"/>
      <c r="AA29" s="65"/>
      <c r="AB29" s="41">
        <v>3</v>
      </c>
      <c r="AC29" s="41" t="s">
        <v>10</v>
      </c>
      <c r="AD29" s="41" t="s">
        <v>38</v>
      </c>
      <c r="AE29" s="41"/>
      <c r="AF29" s="41"/>
      <c r="AG29" s="41"/>
      <c r="AH29" s="41"/>
      <c r="AI29" s="66"/>
    </row>
    <row r="30" spans="1:35" x14ac:dyDescent="0.2">
      <c r="P30" s="8"/>
      <c r="Q30" s="26"/>
      <c r="R30" s="26"/>
      <c r="S30" s="26"/>
      <c r="T30" s="26"/>
      <c r="U30" s="26"/>
      <c r="V30" s="26"/>
      <c r="W30" s="26"/>
      <c r="X30" s="27"/>
      <c r="AA30" s="8"/>
      <c r="AB30" s="26"/>
      <c r="AC30" s="26"/>
      <c r="AD30" s="26"/>
      <c r="AE30" s="26"/>
      <c r="AF30" s="26"/>
      <c r="AG30" s="26"/>
      <c r="AH30" s="26"/>
      <c r="AI30" s="17"/>
    </row>
    <row r="31" spans="1:35" x14ac:dyDescent="0.2">
      <c r="B31" s="23"/>
      <c r="C31" s="23"/>
      <c r="D31" s="23"/>
      <c r="E31" s="23"/>
      <c r="F31" s="23"/>
      <c r="G31" s="23"/>
      <c r="H31" s="23"/>
      <c r="I31" s="23"/>
      <c r="J31" s="33"/>
      <c r="K31" s="33"/>
      <c r="L31" s="23"/>
      <c r="M31" s="23"/>
      <c r="P31" s="6"/>
      <c r="Q31" s="24"/>
      <c r="R31" s="24"/>
      <c r="S31" s="24"/>
      <c r="T31" s="24"/>
      <c r="U31" s="24"/>
      <c r="V31" s="24"/>
      <c r="W31" s="24"/>
      <c r="X31" s="24"/>
      <c r="AA31" s="6"/>
      <c r="AB31" s="24"/>
      <c r="AC31" s="24"/>
      <c r="AD31" s="24"/>
      <c r="AE31" s="24"/>
      <c r="AF31" s="24"/>
      <c r="AG31" s="24"/>
      <c r="AH31" s="24"/>
      <c r="AI31" s="6"/>
    </row>
    <row r="32" spans="1:35" x14ac:dyDescent="0.2">
      <c r="A32" s="19" t="s">
        <v>20</v>
      </c>
      <c r="B32" s="20"/>
      <c r="F32" s="29" t="s">
        <v>21</v>
      </c>
    </row>
    <row r="34" spans="1:35" x14ac:dyDescent="0.2">
      <c r="B34" s="22" t="s">
        <v>7</v>
      </c>
      <c r="P34" s="22" t="s">
        <v>8</v>
      </c>
    </row>
    <row r="36" spans="1:35" x14ac:dyDescent="0.2">
      <c r="A36" s="4">
        <v>1</v>
      </c>
      <c r="B36" s="23" t="str">
        <f>VLOOKUP(J36,[1]leden!A$1:B$65536,2,FALSE)</f>
        <v>MUS Hendrik</v>
      </c>
      <c r="C36" s="23"/>
      <c r="D36" s="23"/>
      <c r="E36" s="23"/>
      <c r="F36" s="23"/>
      <c r="G36" s="23"/>
      <c r="H36" s="23"/>
      <c r="I36" s="23"/>
      <c r="J36" s="43">
        <v>9257</v>
      </c>
      <c r="K36" s="43"/>
      <c r="L36" s="23"/>
      <c r="M36" s="23" t="str">
        <f>VLOOKUP(J36,[1]leden!A$1:C$65536,3,FALSE)</f>
        <v>K.Br</v>
      </c>
      <c r="P36" s="47" t="s">
        <v>13</v>
      </c>
      <c r="Q36" s="48"/>
      <c r="R36" s="48"/>
      <c r="S36" s="48"/>
      <c r="T36" s="48"/>
      <c r="U36" s="48"/>
      <c r="V36" s="48"/>
      <c r="W36" s="48"/>
      <c r="X36" s="49"/>
      <c r="AA36" s="50" t="s">
        <v>14</v>
      </c>
      <c r="AB36" s="51"/>
      <c r="AC36" s="51"/>
      <c r="AD36" s="51"/>
      <c r="AE36" s="51"/>
      <c r="AF36" s="51"/>
      <c r="AG36" s="51"/>
      <c r="AH36" s="51"/>
      <c r="AI36" s="52"/>
    </row>
    <row r="37" spans="1:35" x14ac:dyDescent="0.2">
      <c r="A37" s="4">
        <v>2</v>
      </c>
      <c r="B37" s="23" t="str">
        <f>VLOOKUP(J37,[1]leden!A$1:B$65536,2,FALSE)</f>
        <v>SCHOE Henk</v>
      </c>
      <c r="C37" s="23"/>
      <c r="D37" s="23"/>
      <c r="E37" s="23"/>
      <c r="F37" s="23"/>
      <c r="G37" s="23"/>
      <c r="H37" s="23"/>
      <c r="I37" s="23"/>
      <c r="J37" s="43">
        <v>8670</v>
      </c>
      <c r="K37" s="43"/>
      <c r="L37" s="23"/>
      <c r="M37" s="23" t="str">
        <f>VLOOKUP(J37,[1]leden!A$1:C$65536,3,FALSE)</f>
        <v>K.Br</v>
      </c>
      <c r="P37" s="5"/>
      <c r="Q37" s="46"/>
      <c r="R37" s="46"/>
      <c r="S37" s="46"/>
      <c r="T37" s="6"/>
      <c r="U37" s="46"/>
      <c r="V37" s="46"/>
      <c r="W37" s="46"/>
      <c r="X37" s="7"/>
      <c r="AA37" s="5"/>
      <c r="AB37" s="46"/>
      <c r="AC37" s="46"/>
      <c r="AD37" s="46"/>
      <c r="AE37" s="6"/>
      <c r="AF37" s="46"/>
      <c r="AG37" s="46"/>
      <c r="AH37" s="46"/>
      <c r="AI37" s="7"/>
    </row>
    <row r="38" spans="1:35" x14ac:dyDescent="0.2">
      <c r="A38" s="4">
        <v>3</v>
      </c>
      <c r="B38" s="23" t="str">
        <f>VLOOKUP(J38,[1]leden!A$1:B$65536,2,FALSE)</f>
        <v>BRISSINCK Danny</v>
      </c>
      <c r="C38" s="23"/>
      <c r="D38" s="23"/>
      <c r="E38" s="23"/>
      <c r="F38" s="23"/>
      <c r="G38" s="23"/>
      <c r="H38" s="23"/>
      <c r="I38" s="23"/>
      <c r="J38" s="43">
        <v>4249</v>
      </c>
      <c r="K38" s="43"/>
      <c r="L38" s="23"/>
      <c r="M38" s="23" t="str">
        <f>VLOOKUP(J38,[1]leden!A$1:C$65536,3,FALSE)</f>
        <v>OBA</v>
      </c>
      <c r="P38" s="5"/>
      <c r="Q38" s="24">
        <v>1</v>
      </c>
      <c r="R38" s="24" t="s">
        <v>10</v>
      </c>
      <c r="S38" s="24">
        <v>2</v>
      </c>
      <c r="T38" s="24"/>
      <c r="U38" s="24">
        <v>3</v>
      </c>
      <c r="V38" s="24" t="s">
        <v>10</v>
      </c>
      <c r="W38" s="24">
        <v>4</v>
      </c>
      <c r="X38" s="30"/>
      <c r="Y38"/>
      <c r="Z38"/>
      <c r="AA38" s="31"/>
      <c r="AB38" s="24" t="s">
        <v>15</v>
      </c>
      <c r="AC38" s="24" t="s">
        <v>10</v>
      </c>
      <c r="AD38" s="24" t="s">
        <v>16</v>
      </c>
      <c r="AF38" s="24" t="s">
        <v>17</v>
      </c>
      <c r="AG38" s="24" t="s">
        <v>10</v>
      </c>
      <c r="AH38" s="24" t="s">
        <v>18</v>
      </c>
      <c r="AI38" s="32"/>
    </row>
    <row r="39" spans="1:35" x14ac:dyDescent="0.2">
      <c r="A39" s="4">
        <v>4</v>
      </c>
      <c r="B39" s="23" t="str">
        <f>VLOOKUP(J39,[1]leden!A$1:B$65536,2,FALSE)</f>
        <v>WERBROUCK Luc</v>
      </c>
      <c r="C39" s="23"/>
      <c r="D39" s="23"/>
      <c r="E39" s="23"/>
      <c r="F39" s="23"/>
      <c r="G39" s="23"/>
      <c r="H39" s="23"/>
      <c r="I39" s="23"/>
      <c r="J39" s="43">
        <v>4133</v>
      </c>
      <c r="K39" s="43"/>
      <c r="L39" s="23"/>
      <c r="M39" s="23" t="str">
        <f>VLOOKUP(J39,[1]leden!A$1:C$65536,3,FALSE)</f>
        <v>OS</v>
      </c>
      <c r="P39" s="5"/>
      <c r="Q39" s="24" t="s">
        <v>15</v>
      </c>
      <c r="R39" s="24" t="s">
        <v>10</v>
      </c>
      <c r="S39" s="24" t="s">
        <v>18</v>
      </c>
      <c r="T39" s="24"/>
      <c r="U39" s="24" t="s">
        <v>16</v>
      </c>
      <c r="V39" s="24" t="s">
        <v>10</v>
      </c>
      <c r="W39" s="24" t="s">
        <v>17</v>
      </c>
      <c r="X39" s="25"/>
      <c r="AA39" s="5"/>
      <c r="AB39" s="44" t="s">
        <v>19</v>
      </c>
      <c r="AC39" s="44"/>
      <c r="AD39" s="44"/>
      <c r="AI39" s="7"/>
    </row>
    <row r="40" spans="1:35" x14ac:dyDescent="0.2">
      <c r="B40" s="23"/>
      <c r="C40" s="23"/>
      <c r="D40" s="23"/>
      <c r="E40" s="23"/>
      <c r="F40" s="23"/>
      <c r="G40" s="23"/>
      <c r="H40" s="23"/>
      <c r="I40" s="23"/>
      <c r="J40" s="43"/>
      <c r="K40" s="43"/>
      <c r="L40" s="23"/>
      <c r="M40" s="23"/>
      <c r="P40" s="5"/>
      <c r="X40" s="25"/>
      <c r="AA40" s="5"/>
      <c r="AB40" s="41">
        <v>1</v>
      </c>
      <c r="AC40" s="41" t="s">
        <v>10</v>
      </c>
      <c r="AD40" s="41">
        <v>2</v>
      </c>
      <c r="AE40" s="42"/>
      <c r="AF40" s="41">
        <v>4</v>
      </c>
      <c r="AG40" s="41" t="s">
        <v>10</v>
      </c>
      <c r="AH40" s="41">
        <v>3</v>
      </c>
      <c r="AI40" s="7"/>
    </row>
    <row r="41" spans="1:35" x14ac:dyDescent="0.2">
      <c r="P41" s="8"/>
      <c r="Q41" s="26"/>
      <c r="R41" s="26"/>
      <c r="S41" s="26"/>
      <c r="T41" s="26"/>
      <c r="U41" s="26"/>
      <c r="V41" s="26"/>
      <c r="W41" s="26"/>
      <c r="X41" s="27"/>
      <c r="AA41" s="8"/>
      <c r="AB41" s="26"/>
      <c r="AC41" s="26"/>
      <c r="AD41" s="26"/>
      <c r="AE41" s="26"/>
      <c r="AF41" s="26"/>
      <c r="AG41" s="26"/>
      <c r="AH41" s="26"/>
      <c r="AI41" s="17"/>
    </row>
    <row r="42" spans="1:35" x14ac:dyDescent="0.2">
      <c r="P42" s="6"/>
      <c r="Q42" s="24"/>
      <c r="R42" s="24"/>
      <c r="S42" s="24"/>
      <c r="T42" s="24"/>
      <c r="U42" s="24"/>
      <c r="V42" s="24"/>
      <c r="W42" s="24"/>
      <c r="X42" s="24"/>
      <c r="AA42" s="6"/>
      <c r="AB42" s="24"/>
      <c r="AC42" s="24"/>
      <c r="AD42" s="24"/>
      <c r="AE42" s="24"/>
      <c r="AF42" s="24"/>
      <c r="AG42" s="24"/>
      <c r="AH42" s="24"/>
      <c r="AI42" s="6"/>
    </row>
    <row r="43" spans="1:35" x14ac:dyDescent="0.2">
      <c r="A43" s="19" t="s">
        <v>22</v>
      </c>
      <c r="B43" s="20"/>
      <c r="F43" s="34" t="s">
        <v>23</v>
      </c>
    </row>
    <row r="45" spans="1:35" x14ac:dyDescent="0.2">
      <c r="B45" s="22" t="s">
        <v>7</v>
      </c>
      <c r="P45" s="22" t="s">
        <v>8</v>
      </c>
    </row>
    <row r="46" spans="1:35" ht="7.15" customHeight="1" x14ac:dyDescent="0.2"/>
    <row r="47" spans="1:35" x14ac:dyDescent="0.2">
      <c r="A47" s="4">
        <v>1</v>
      </c>
      <c r="B47" s="23" t="str">
        <f>VLOOKUP(J47,[1]leden!A$1:B$65536,2,FALSE)</f>
        <v>DAELMAN Walther</v>
      </c>
      <c r="C47" s="23"/>
      <c r="D47" s="23"/>
      <c r="E47" s="23"/>
      <c r="F47" s="23"/>
      <c r="G47" s="23"/>
      <c r="H47" s="23"/>
      <c r="I47" s="23"/>
      <c r="J47" s="43">
        <v>4894</v>
      </c>
      <c r="K47" s="43"/>
      <c r="L47" s="23"/>
      <c r="M47" s="23" t="str">
        <f>VLOOKUP(J47,[1]leden!A$1:C$65536,3,FALSE)</f>
        <v>BCKS</v>
      </c>
      <c r="P47" s="47" t="s">
        <v>13</v>
      </c>
      <c r="Q47" s="48"/>
      <c r="R47" s="48"/>
      <c r="S47" s="48"/>
      <c r="T47" s="48"/>
      <c r="U47" s="48"/>
      <c r="V47" s="48"/>
      <c r="W47" s="48"/>
      <c r="X47" s="49"/>
      <c r="AA47" s="50" t="s">
        <v>14</v>
      </c>
      <c r="AB47" s="51"/>
      <c r="AC47" s="51"/>
      <c r="AD47" s="51"/>
      <c r="AE47" s="51"/>
      <c r="AF47" s="51"/>
      <c r="AG47" s="51"/>
      <c r="AH47" s="51"/>
      <c r="AI47" s="52"/>
    </row>
    <row r="48" spans="1:35" x14ac:dyDescent="0.2">
      <c r="A48" s="4">
        <v>2</v>
      </c>
      <c r="B48" s="23" t="str">
        <f>VLOOKUP(J48,[1]leden!A$1:B$65536,2,FALSE)</f>
        <v>NOPPE Robert</v>
      </c>
      <c r="C48" s="23"/>
      <c r="D48" s="23"/>
      <c r="E48" s="23"/>
      <c r="F48" s="23"/>
      <c r="G48" s="23"/>
      <c r="H48" s="23"/>
      <c r="I48" s="23"/>
      <c r="J48" s="43">
        <v>4853</v>
      </c>
      <c r="K48" s="43"/>
      <c r="L48" s="23"/>
      <c r="M48" s="23" t="str">
        <f>VLOOKUP(J48,[1]leden!A$1:C$65536,3,FALSE)</f>
        <v>BCSK</v>
      </c>
      <c r="P48" s="5"/>
      <c r="Q48" s="46"/>
      <c r="R48" s="46"/>
      <c r="S48" s="46"/>
      <c r="T48" s="6"/>
      <c r="U48" s="46"/>
      <c r="V48" s="46"/>
      <c r="W48" s="46"/>
      <c r="X48" s="7"/>
      <c r="AA48" s="5"/>
      <c r="AB48" s="46"/>
      <c r="AC48" s="46"/>
      <c r="AD48" s="46"/>
      <c r="AE48" s="6"/>
      <c r="AF48" s="46"/>
      <c r="AG48" s="46"/>
      <c r="AH48" s="46"/>
      <c r="AI48" s="7"/>
    </row>
    <row r="49" spans="1:35" x14ac:dyDescent="0.2">
      <c r="A49" s="4">
        <v>3</v>
      </c>
      <c r="B49" s="23" t="str">
        <f>VLOOKUP(J49,[1]leden!A$1:B$65536,2,FALSE)</f>
        <v>MAES Lucien</v>
      </c>
      <c r="C49" s="23"/>
      <c r="D49" s="23"/>
      <c r="E49" s="23"/>
      <c r="F49" s="23"/>
      <c r="G49" s="23"/>
      <c r="H49" s="23"/>
      <c r="I49" s="23"/>
      <c r="J49" s="43">
        <v>8414</v>
      </c>
      <c r="K49" s="43"/>
      <c r="L49" s="23"/>
      <c r="M49" s="23" t="str">
        <f>VLOOKUP(J49,[1]leden!A$1:C$65536,3,FALSE)</f>
        <v>KSNBA</v>
      </c>
      <c r="P49" s="5"/>
      <c r="Q49" s="24">
        <v>1</v>
      </c>
      <c r="R49" s="24" t="s">
        <v>10</v>
      </c>
      <c r="S49" s="24">
        <v>2</v>
      </c>
      <c r="T49" s="24"/>
      <c r="U49" s="24">
        <v>3</v>
      </c>
      <c r="V49" s="24" t="s">
        <v>10</v>
      </c>
      <c r="W49" s="24">
        <v>4</v>
      </c>
      <c r="X49" s="30"/>
      <c r="Y49"/>
      <c r="Z49"/>
      <c r="AA49" s="31"/>
      <c r="AB49" s="24" t="s">
        <v>15</v>
      </c>
      <c r="AC49" s="24" t="s">
        <v>10</v>
      </c>
      <c r="AD49" s="24" t="s">
        <v>16</v>
      </c>
      <c r="AF49" s="24" t="s">
        <v>17</v>
      </c>
      <c r="AG49" s="24" t="s">
        <v>10</v>
      </c>
      <c r="AH49" s="24" t="s">
        <v>18</v>
      </c>
      <c r="AI49" s="32"/>
    </row>
    <row r="50" spans="1:35" x14ac:dyDescent="0.2">
      <c r="A50" s="4">
        <v>4</v>
      </c>
      <c r="B50" s="23" t="str">
        <f>VLOOKUP(J50,[1]leden!A$1:B$65536,2,FALSE)</f>
        <v>DENEUT Johan</v>
      </c>
      <c r="C50" s="23"/>
      <c r="D50" s="23"/>
      <c r="E50" s="23"/>
      <c r="F50" s="23"/>
      <c r="G50" s="23"/>
      <c r="H50" s="23"/>
      <c r="I50" s="23"/>
      <c r="J50" s="43">
        <v>9143</v>
      </c>
      <c r="K50" s="43"/>
      <c r="L50" s="23"/>
      <c r="M50" s="23" t="str">
        <f>VLOOKUP(J50,[1]leden!A$1:C$65536,3,FALSE)</f>
        <v>K.GHOK</v>
      </c>
      <c r="P50" s="5"/>
      <c r="Q50" s="24" t="s">
        <v>15</v>
      </c>
      <c r="R50" s="24" t="s">
        <v>10</v>
      </c>
      <c r="S50" s="24" t="s">
        <v>18</v>
      </c>
      <c r="T50" s="24"/>
      <c r="U50" s="24" t="s">
        <v>16</v>
      </c>
      <c r="V50" s="24" t="s">
        <v>10</v>
      </c>
      <c r="W50" s="24" t="s">
        <v>17</v>
      </c>
      <c r="X50" s="25"/>
      <c r="AA50" s="5"/>
      <c r="AB50" s="44" t="s">
        <v>19</v>
      </c>
      <c r="AC50" s="44"/>
      <c r="AD50" s="44"/>
      <c r="AI50" s="7"/>
    </row>
    <row r="51" spans="1:35" x14ac:dyDescent="0.2">
      <c r="B51" s="23"/>
      <c r="C51" s="23"/>
      <c r="D51" s="23"/>
      <c r="E51" s="23"/>
      <c r="F51" s="23"/>
      <c r="G51" s="23"/>
      <c r="H51" s="23"/>
      <c r="I51" s="23"/>
      <c r="J51" s="43"/>
      <c r="K51" s="43"/>
      <c r="L51" s="23"/>
      <c r="M51" s="23"/>
      <c r="P51" s="5"/>
      <c r="X51" s="25"/>
      <c r="AA51" s="5"/>
      <c r="AB51" s="41">
        <v>1</v>
      </c>
      <c r="AC51" s="41" t="s">
        <v>10</v>
      </c>
      <c r="AD51" s="41">
        <v>2</v>
      </c>
      <c r="AE51" s="42"/>
      <c r="AF51" s="41">
        <v>4</v>
      </c>
      <c r="AG51" s="41" t="s">
        <v>10</v>
      </c>
      <c r="AH51" s="41">
        <v>3</v>
      </c>
      <c r="AI51" s="7"/>
    </row>
    <row r="52" spans="1:35" x14ac:dyDescent="0.2">
      <c r="P52" s="8"/>
      <c r="Q52" s="26"/>
      <c r="R52" s="26"/>
      <c r="S52" s="26"/>
      <c r="T52" s="26"/>
      <c r="U52" s="26"/>
      <c r="V52" s="26"/>
      <c r="W52" s="26"/>
      <c r="X52" s="27"/>
      <c r="AA52" s="8"/>
      <c r="AB52" s="26"/>
      <c r="AC52" s="26"/>
      <c r="AD52" s="26"/>
      <c r="AE52" s="26"/>
      <c r="AF52" s="26"/>
      <c r="AG52" s="26"/>
      <c r="AH52" s="26"/>
      <c r="AI52" s="17"/>
    </row>
    <row r="53" spans="1:35" x14ac:dyDescent="0.2">
      <c r="B53" s="35" t="s">
        <v>24</v>
      </c>
      <c r="P53" s="6"/>
      <c r="Q53" s="24"/>
      <c r="R53" s="24"/>
      <c r="S53" s="24"/>
      <c r="T53" s="24"/>
      <c r="U53" s="24"/>
      <c r="V53" s="24"/>
      <c r="W53" s="24"/>
      <c r="X53" s="24"/>
      <c r="AA53" s="6"/>
      <c r="AB53" s="24"/>
      <c r="AC53" s="24"/>
      <c r="AD53" s="24"/>
      <c r="AE53" s="24"/>
      <c r="AF53" s="24"/>
      <c r="AG53" s="24"/>
      <c r="AH53" s="24"/>
      <c r="AI53" s="6"/>
    </row>
    <row r="55" spans="1:35" x14ac:dyDescent="0.2">
      <c r="A55" s="4" t="s">
        <v>25</v>
      </c>
      <c r="B55" s="35" t="s">
        <v>26</v>
      </c>
      <c r="G55" s="36" t="s">
        <v>27</v>
      </c>
      <c r="H55" s="28"/>
      <c r="I55" s="20"/>
      <c r="L55" s="20"/>
    </row>
    <row r="56" spans="1:35" x14ac:dyDescent="0.2">
      <c r="B56" s="20"/>
      <c r="G56" s="4" t="s">
        <v>28</v>
      </c>
      <c r="H56" s="28"/>
      <c r="I56" s="20"/>
      <c r="L56" s="20"/>
    </row>
    <row r="57" spans="1:35" x14ac:dyDescent="0.2">
      <c r="B57" s="20"/>
      <c r="D57" s="28"/>
      <c r="E57" s="20"/>
      <c r="H57" s="20"/>
      <c r="J57" s="20"/>
    </row>
    <row r="58" spans="1:35" x14ac:dyDescent="0.2">
      <c r="A58" s="4" t="s">
        <v>25</v>
      </c>
      <c r="B58" s="37" t="s">
        <v>29</v>
      </c>
      <c r="C58"/>
      <c r="D58" s="38"/>
      <c r="E58" s="23"/>
      <c r="F58"/>
      <c r="G58"/>
      <c r="H58" s="23"/>
      <c r="I58"/>
      <c r="J58" s="23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B59" s="20"/>
      <c r="D59" s="28"/>
      <c r="E59" s="20"/>
      <c r="H59" s="20"/>
      <c r="J59" s="20"/>
    </row>
    <row r="60" spans="1:35" x14ac:dyDescent="0.2">
      <c r="A60" s="4" t="s">
        <v>25</v>
      </c>
      <c r="B60" s="39" t="s">
        <v>30</v>
      </c>
      <c r="C60" s="36"/>
      <c r="D60" s="40"/>
      <c r="E60" s="20"/>
      <c r="F60" s="36"/>
      <c r="G60" s="36"/>
      <c r="H60" s="20"/>
      <c r="J60" s="20"/>
    </row>
    <row r="61" spans="1:35" x14ac:dyDescent="0.2">
      <c r="B61" s="20"/>
      <c r="D61" s="28"/>
      <c r="E61" s="20"/>
      <c r="H61" s="20"/>
      <c r="J61" s="20"/>
    </row>
    <row r="62" spans="1:35" x14ac:dyDescent="0.2">
      <c r="A62" s="4" t="s">
        <v>25</v>
      </c>
      <c r="B62" s="23" t="s">
        <v>31</v>
      </c>
      <c r="D62" s="28"/>
      <c r="E62" s="20"/>
      <c r="H62" s="20"/>
      <c r="J62" s="20"/>
    </row>
    <row r="63" spans="1:35" x14ac:dyDescent="0.2">
      <c r="B63" s="20"/>
      <c r="D63" s="28"/>
      <c r="E63" s="20"/>
      <c r="H63" s="20"/>
      <c r="J63" s="20"/>
    </row>
    <row r="64" spans="1:35" x14ac:dyDescent="0.2">
      <c r="A64" s="4" t="s">
        <v>25</v>
      </c>
      <c r="B64" s="20" t="s">
        <v>32</v>
      </c>
      <c r="D64" s="28"/>
      <c r="E64" s="20"/>
      <c r="H64" s="20"/>
      <c r="J64" s="20"/>
    </row>
    <row r="65" spans="2:25" x14ac:dyDescent="0.2">
      <c r="B65" s="20" t="s">
        <v>33</v>
      </c>
      <c r="D65" s="28"/>
      <c r="E65" s="20"/>
      <c r="H65" s="20"/>
      <c r="J65" s="20"/>
    </row>
    <row r="67" spans="2:25" x14ac:dyDescent="0.2">
      <c r="D67" s="45">
        <f ca="1">TODAY()</f>
        <v>41942</v>
      </c>
      <c r="E67" s="45"/>
      <c r="F67" s="45"/>
      <c r="G67" s="45"/>
      <c r="H67" s="45"/>
      <c r="I67" s="45"/>
      <c r="J67" s="45"/>
      <c r="Y67" s="20" t="s">
        <v>34</v>
      </c>
    </row>
    <row r="68" spans="2:25" x14ac:dyDescent="0.2">
      <c r="D68" s="20"/>
      <c r="F68" s="28"/>
      <c r="G68" s="20"/>
      <c r="Y68" s="20" t="s">
        <v>35</v>
      </c>
    </row>
  </sheetData>
  <mergeCells count="53">
    <mergeCell ref="J14:K14"/>
    <mergeCell ref="P14:X14"/>
    <mergeCell ref="AA14:AI14"/>
    <mergeCell ref="F2:AE2"/>
    <mergeCell ref="F3:AE3"/>
    <mergeCell ref="F4:AE4"/>
    <mergeCell ref="V6:AE6"/>
    <mergeCell ref="A8:AJ8"/>
    <mergeCell ref="P25:X25"/>
    <mergeCell ref="AA25:AI25"/>
    <mergeCell ref="J15:K15"/>
    <mergeCell ref="Q15:S15"/>
    <mergeCell ref="U15:W15"/>
    <mergeCell ref="AB15:AD15"/>
    <mergeCell ref="AF15:AH15"/>
    <mergeCell ref="J16:K16"/>
    <mergeCell ref="J27:K27"/>
    <mergeCell ref="J17:K17"/>
    <mergeCell ref="J18:K18"/>
    <mergeCell ref="J19:K19"/>
    <mergeCell ref="J25:K25"/>
    <mergeCell ref="J26:K26"/>
    <mergeCell ref="Q26:S26"/>
    <mergeCell ref="U26:W26"/>
    <mergeCell ref="AB26:AD26"/>
    <mergeCell ref="AF26:AH26"/>
    <mergeCell ref="J38:K38"/>
    <mergeCell ref="J28:K28"/>
    <mergeCell ref="J29:K29"/>
    <mergeCell ref="J36:K36"/>
    <mergeCell ref="P36:X36"/>
    <mergeCell ref="AA36:AI36"/>
    <mergeCell ref="J37:K37"/>
    <mergeCell ref="Q37:S37"/>
    <mergeCell ref="U37:W37"/>
    <mergeCell ref="AB37:AD37"/>
    <mergeCell ref="AF37:AH37"/>
    <mergeCell ref="AF48:AH48"/>
    <mergeCell ref="J49:K49"/>
    <mergeCell ref="J39:K39"/>
    <mergeCell ref="AB39:AD39"/>
    <mergeCell ref="J40:K40"/>
    <mergeCell ref="J47:K47"/>
    <mergeCell ref="P47:X47"/>
    <mergeCell ref="AA47:AI47"/>
    <mergeCell ref="J50:K50"/>
    <mergeCell ref="AB50:AD50"/>
    <mergeCell ref="J51:K51"/>
    <mergeCell ref="D67:J67"/>
    <mergeCell ref="J48:K48"/>
    <mergeCell ref="Q48:S48"/>
    <mergeCell ref="U48:W48"/>
    <mergeCell ref="AB48:AD48"/>
  </mergeCells>
  <pageMargins left="0.19685039370078741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3vrijKB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2014-10-11T19:59:55Z</dcterms:created>
  <dcterms:modified xsi:type="dcterms:W3CDTF">2014-10-30T22:30:43Z</dcterms:modified>
</cp:coreProperties>
</file>