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exc3b MB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79" i="1" l="1"/>
  <c r="M63" i="1"/>
  <c r="B63" i="1"/>
  <c r="M62" i="1"/>
  <c r="B62" i="1"/>
  <c r="M61" i="1"/>
  <c r="B61" i="1"/>
  <c r="M60" i="1"/>
  <c r="B60" i="1"/>
  <c r="M59" i="1"/>
  <c r="B59" i="1"/>
  <c r="M51" i="1"/>
  <c r="B51" i="1"/>
  <c r="M50" i="1"/>
  <c r="B50" i="1"/>
  <c r="M49" i="1"/>
  <c r="B49" i="1"/>
  <c r="M48" i="1"/>
  <c r="B48" i="1"/>
  <c r="M39" i="1"/>
  <c r="B39" i="1"/>
  <c r="M38" i="1"/>
  <c r="B38" i="1"/>
  <c r="M37" i="1"/>
  <c r="B37" i="1"/>
  <c r="M36" i="1"/>
  <c r="B36" i="1"/>
  <c r="M29" i="1"/>
  <c r="B29" i="1"/>
  <c r="M28" i="1"/>
  <c r="B28" i="1"/>
  <c r="M27" i="1"/>
  <c r="B27" i="1"/>
  <c r="M26" i="1"/>
  <c r="B26" i="1"/>
  <c r="M19" i="1"/>
  <c r="B19" i="1"/>
  <c r="M17" i="1"/>
  <c r="B17" i="1"/>
  <c r="M16" i="1"/>
  <c r="B16" i="1"/>
  <c r="M15" i="1"/>
  <c r="B15" i="1"/>
  <c r="M14" i="1"/>
  <c r="B14" i="1"/>
</calcChain>
</file>

<file path=xl/sharedStrings.xml><?xml version="1.0" encoding="utf-8"?>
<sst xmlns="http://schemas.openxmlformats.org/spreadsheetml/2006/main" count="121" uniqueCount="40">
  <si>
    <t xml:space="preserve">    KONINKLIJKE BELGISCHE BILJARTBOND</t>
  </si>
  <si>
    <t>Gewest  Beide Vlaanderen</t>
  </si>
  <si>
    <t>sportjaar : 2014 - 2015</t>
  </si>
  <si>
    <t>KAMPIOENSCHAP van BELGIE</t>
  </si>
  <si>
    <t>Exc  KLASSE DRIEBANDEN  M.B.</t>
  </si>
  <si>
    <t>POULE A :  In BC KASTEELDREEF -  Café-Biljart De Kasteeldreef - Kasteeldreef 57  9920 Lovendegem  09/ 372 82 19</t>
  </si>
  <si>
    <t>DEELNEMERS</t>
  </si>
  <si>
    <t>ROOSTER</t>
  </si>
  <si>
    <t>za,13 dec 2014 om 14u00</t>
  </si>
  <si>
    <t>-</t>
  </si>
  <si>
    <t>POULE B :  in  BC DE WITTE MOLEN - Taverne De Witte Molen - Gladiolenstraat, 2 - 9100 Sint-Niklaas     03/ 776 07 37</t>
  </si>
  <si>
    <t xml:space="preserve">POULE C :  in B.C. QUALITY  - Dommekenstraat, 7 -  9240 Zele                                    052/ 44 94 31                     </t>
  </si>
  <si>
    <t>V1</t>
  </si>
  <si>
    <t>V2</t>
  </si>
  <si>
    <t>W1</t>
  </si>
  <si>
    <t>W2</t>
  </si>
  <si>
    <t>na klassement</t>
  </si>
  <si>
    <t>POULE D :  in   K.BC ONS HUIS - Privé Lokaal - Visstraat, 20 bus1  - 9500 Geraardsbergen              0474/ 62 65 39</t>
  </si>
  <si>
    <t>za,13 dec 2014 om 13u30</t>
  </si>
  <si>
    <t>POULE E :  in  OOSTENDSE BA   Hydro Palace - Zeedijk, 250 - 8400 Oostende                                      0473/80.02.94</t>
  </si>
  <si>
    <t>*</t>
  </si>
  <si>
    <t>Te spelen punten :  42</t>
  </si>
  <si>
    <t xml:space="preserve">Klassement : </t>
  </si>
  <si>
    <r>
      <t>1. Wedstrijdpunten met minimum gemiddelde van</t>
    </r>
    <r>
      <rPr>
        <b/>
        <sz val="10"/>
        <rFont val="Arial"/>
        <family val="2"/>
      </rPr>
      <t xml:space="preserve"> 0,765</t>
    </r>
  </si>
  <si>
    <t>2. Wedstrijdpunten onder het minimum gemiddelde.</t>
  </si>
  <si>
    <t xml:space="preserve">DE EERSTE  VAN ELKE POULE EN DE DRIE BESTE TWEEDE volgens gemiddelde,  plaatsen zich voor de nationale voorronde </t>
  </si>
  <si>
    <r>
      <t>die gespeeld zal worden  op</t>
    </r>
    <r>
      <rPr>
        <b/>
        <sz val="9"/>
        <rFont val="Arial"/>
        <family val="2"/>
      </rPr>
      <t xml:space="preserve"> 17 en 18 januari 2015 .</t>
    </r>
  </si>
  <si>
    <t>De SPELERS zullen hun kalender ontvangen via hun clubsportbestuurder of diens afgevaardigde</t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</si>
  <si>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</si>
  <si>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</si>
  <si>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</si>
  <si>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r>
      <t xml:space="preserve">za,13 dec 2014 om </t>
    </r>
    <r>
      <rPr>
        <b/>
        <sz val="10"/>
        <color rgb="FF0070C0"/>
        <rFont val="Arial"/>
        <family val="2"/>
      </rPr>
      <t>15u00</t>
    </r>
  </si>
  <si>
    <t>zo, 14  dec  2014 om 14u00</t>
  </si>
  <si>
    <r>
      <t>Laatste speeldag 21</t>
    </r>
    <r>
      <rPr>
        <b/>
        <sz val="9"/>
        <rFont val="Arial"/>
        <family val="2"/>
      </rPr>
      <t xml:space="preserve"> dec 2014</t>
    </r>
    <r>
      <rPr>
        <sz val="9"/>
        <rFont val="Arial"/>
        <family val="2"/>
      </rPr>
      <t xml:space="preserve"> - Wedstrijdbladen onmiddellijk aan VERBEKEN ALBERT - Aannemersstraat,</t>
    </r>
  </si>
  <si>
    <t>za,20 dec 2014 om 14u00</t>
  </si>
  <si>
    <t>zo, 21 dec  2014 om 14u00</t>
  </si>
  <si>
    <t>BYLE Stany</t>
  </si>
  <si>
    <t>GS</t>
  </si>
  <si>
    <t>vff</t>
  </si>
  <si>
    <t>GEWIJZIGDE KALENDER :  GEWESTELIJKE   VOORWEDSTRIJDEN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</si>
</sst>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i/>
      <sz val="9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i/>
      <sz val="9"/>
      <color indexed="62"/>
      <name val="Arial"/>
      <family val="2"/>
    </font>
    <font>
      <b/>
      <sz val="10"/>
      <color rgb="FF0070C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5" fillId="0" borderId="7" xfId="1" applyFont="1" applyBorder="1"/>
    <xf numFmtId="0" fontId="6" fillId="0" borderId="7" xfId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7" xfId="1" applyFont="1" applyBorder="1"/>
    <xf numFmtId="0" fontId="8" fillId="0" borderId="7" xfId="1" applyFont="1" applyBorder="1"/>
    <xf numFmtId="0" fontId="1" fillId="0" borderId="8" xfId="1" applyBorder="1"/>
    <xf numFmtId="0" fontId="9" fillId="0" borderId="0" xfId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1" fillId="0" borderId="0" xfId="1" applyFont="1"/>
    <xf numFmtId="0" fontId="6" fillId="0" borderId="0" xfId="0" applyFont="1"/>
    <xf numFmtId="0" fontId="13" fillId="0" borderId="0" xfId="1" applyFont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" fillId="0" borderId="0" xfId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  <xf numFmtId="0" fontId="1" fillId="0" borderId="0" xfId="1" applyAlignment="1">
      <alignment horizontal="center"/>
    </xf>
    <xf numFmtId="0" fontId="20" fillId="0" borderId="0" xfId="1" applyFont="1"/>
    <xf numFmtId="0" fontId="1" fillId="0" borderId="0" xfId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1" fillId="0" borderId="0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21" fillId="0" borderId="0" xfId="1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1" applyFont="1"/>
    <xf numFmtId="0" fontId="21" fillId="0" borderId="0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0" borderId="4" xfId="1" applyFont="1" applyBorder="1"/>
    <xf numFmtId="0" fontId="21" fillId="0" borderId="0" xfId="1" applyFont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4</xdr:col>
      <xdr:colOff>142875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952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28575</xdr:rowOff>
    </xdr:from>
    <xdr:to>
      <xdr:col>35</xdr:col>
      <xdr:colOff>142875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2857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topLeftCell="A7" workbookViewId="0">
      <selection activeCell="H21" sqref="H21"/>
    </sheetView>
  </sheetViews>
  <sheetFormatPr defaultColWidth="2.7109375" defaultRowHeight="12.75" x14ac:dyDescent="0.2"/>
  <cols>
    <col min="1" max="23" width="2.7109375" style="4" customWidth="1"/>
    <col min="24" max="24" width="3.42578125" style="4" customWidth="1"/>
    <col min="25" max="16384" width="2.7109375" style="4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5"/>
      <c r="B2" s="6"/>
      <c r="C2" s="6"/>
      <c r="D2" s="6"/>
      <c r="E2" s="6"/>
      <c r="F2" s="48" t="s">
        <v>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6"/>
      <c r="AG2" s="6"/>
      <c r="AH2" s="6"/>
      <c r="AI2" s="6"/>
      <c r="AJ2" s="7"/>
    </row>
    <row r="3" spans="1:36" x14ac:dyDescent="0.2">
      <c r="A3" s="5"/>
      <c r="B3" s="6"/>
      <c r="C3" s="6"/>
      <c r="D3" s="6"/>
      <c r="E3" s="6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6"/>
      <c r="AG3" s="6"/>
      <c r="AH3" s="6"/>
      <c r="AI3" s="6"/>
      <c r="AJ3" s="7"/>
    </row>
    <row r="4" spans="1:36" x14ac:dyDescent="0.2">
      <c r="A4" s="5"/>
      <c r="B4" s="6"/>
      <c r="C4" s="6"/>
      <c r="D4" s="6"/>
      <c r="E4" s="6"/>
      <c r="F4" s="50" t="s">
        <v>2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6"/>
      <c r="AG4" s="6"/>
      <c r="AH4" s="6"/>
      <c r="AI4" s="6"/>
      <c r="AJ4" s="7"/>
    </row>
    <row r="5" spans="1:36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6.5" customHeight="1" x14ac:dyDescent="0.35">
      <c r="A6" s="8"/>
      <c r="B6" s="9"/>
      <c r="C6" s="9"/>
      <c r="D6" s="9"/>
      <c r="E6" s="9"/>
      <c r="F6" s="10" t="s">
        <v>3</v>
      </c>
      <c r="G6" s="11"/>
      <c r="H6" s="12"/>
      <c r="I6" s="13"/>
      <c r="J6" s="14"/>
      <c r="K6" s="15"/>
      <c r="L6" s="15"/>
      <c r="M6" s="11"/>
      <c r="N6" s="16"/>
      <c r="O6" s="11"/>
      <c r="P6" s="15"/>
      <c r="Q6" s="15"/>
      <c r="R6" s="15"/>
      <c r="S6" s="9"/>
      <c r="T6" s="9"/>
      <c r="U6" s="9"/>
      <c r="V6" s="17" t="s">
        <v>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8"/>
    </row>
    <row r="7" spans="1:36" ht="3" customHeight="1" x14ac:dyDescent="0.2"/>
    <row r="8" spans="1:36" ht="18" x14ac:dyDescent="0.25">
      <c r="A8" s="51" t="s">
        <v>39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5.2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x14ac:dyDescent="0.2">
      <c r="A10" s="20" t="s">
        <v>5</v>
      </c>
      <c r="B10" s="21"/>
    </row>
    <row r="11" spans="1:36" ht="4.5" customHeight="1" x14ac:dyDescent="0.2"/>
    <row r="12" spans="1:36" x14ac:dyDescent="0.2">
      <c r="B12" s="22" t="s">
        <v>6</v>
      </c>
      <c r="P12" s="22" t="s">
        <v>7</v>
      </c>
    </row>
    <row r="13" spans="1:36" ht="5.25" customHeight="1" x14ac:dyDescent="0.2"/>
    <row r="14" spans="1:36" x14ac:dyDescent="0.2">
      <c r="A14" s="4">
        <v>1</v>
      </c>
      <c r="B14" s="23" t="str">
        <f>VLOOKUP(J14,[1]leden!A$1:B$65536,2,FALSE)</f>
        <v>KAHRAMAN Murat</v>
      </c>
      <c r="C14" s="23"/>
      <c r="D14" s="23"/>
      <c r="E14" s="23"/>
      <c r="F14" s="23"/>
      <c r="G14" s="23"/>
      <c r="H14" s="23"/>
      <c r="I14" s="23"/>
      <c r="J14" s="38">
        <v>8068</v>
      </c>
      <c r="K14" s="38"/>
      <c r="L14" s="23"/>
      <c r="M14" s="23" t="str">
        <f>VLOOKUP(J14,[1]leden!A$1:C$65536,3,FALSE)</f>
        <v>KAS</v>
      </c>
      <c r="N14" s="21"/>
      <c r="O14" s="21"/>
      <c r="P14" s="52" t="s">
        <v>34</v>
      </c>
      <c r="Q14" s="53"/>
      <c r="R14" s="53"/>
      <c r="S14" s="53"/>
      <c r="T14" s="53"/>
      <c r="U14" s="53"/>
      <c r="V14" s="53"/>
      <c r="W14" s="53"/>
      <c r="X14" s="54"/>
      <c r="Y14" s="36"/>
      <c r="Z14" s="36"/>
      <c r="AA14" s="52" t="s">
        <v>35</v>
      </c>
      <c r="AB14" s="53"/>
      <c r="AC14" s="53"/>
      <c r="AD14" s="53"/>
      <c r="AE14" s="53"/>
      <c r="AF14" s="53"/>
      <c r="AG14" s="53"/>
      <c r="AH14" s="53"/>
      <c r="AI14" s="54"/>
    </row>
    <row r="15" spans="1:36" x14ac:dyDescent="0.2">
      <c r="A15" s="4">
        <v>2</v>
      </c>
      <c r="B15" s="23" t="str">
        <f>VLOOKUP(J15,[1]leden!A$1:B$65536,2,FALSE)</f>
        <v>DUYTSCHAEVER Peter</v>
      </c>
      <c r="C15" s="23"/>
      <c r="D15" s="23"/>
      <c r="E15" s="23"/>
      <c r="F15" s="23"/>
      <c r="G15" s="23"/>
      <c r="H15" s="23"/>
      <c r="I15" s="23"/>
      <c r="J15" s="38">
        <v>4513</v>
      </c>
      <c r="K15" s="38"/>
      <c r="L15" s="23"/>
      <c r="M15" s="23" t="str">
        <f>VLOOKUP(J15,[1]leden!A$1:C$65536,3,FALSE)</f>
        <v>KAS</v>
      </c>
      <c r="N15" s="21"/>
      <c r="O15" s="21"/>
      <c r="P15" s="5"/>
      <c r="Q15" s="40"/>
      <c r="R15" s="40"/>
      <c r="S15" s="40"/>
      <c r="T15" s="6"/>
      <c r="U15" s="40"/>
      <c r="V15" s="40"/>
      <c r="W15" s="40"/>
      <c r="X15" s="7"/>
      <c r="AA15" s="5"/>
      <c r="AB15" s="40"/>
      <c r="AC15" s="40"/>
      <c r="AD15" s="40"/>
      <c r="AE15" s="6"/>
      <c r="AF15" s="40"/>
      <c r="AG15" s="40"/>
      <c r="AH15" s="40"/>
      <c r="AI15" s="7"/>
    </row>
    <row r="16" spans="1:36" x14ac:dyDescent="0.2">
      <c r="A16" s="4">
        <v>3</v>
      </c>
      <c r="B16" s="23" t="str">
        <f>VLOOKUP(J16,[1]leden!A$1:B$65536,2,FALSE)</f>
        <v>SONCK Robby</v>
      </c>
      <c r="C16" s="23"/>
      <c r="D16" s="23"/>
      <c r="E16" s="23"/>
      <c r="F16" s="23"/>
      <c r="G16" s="23"/>
      <c r="H16" s="23"/>
      <c r="I16" s="23"/>
      <c r="J16" s="38">
        <v>2314</v>
      </c>
      <c r="K16" s="38"/>
      <c r="L16" s="23"/>
      <c r="M16" s="23" t="str">
        <f>VLOOKUP(J16,[1]leden!A$1:C$65536,3,FALSE)</f>
        <v>K.BCAW</v>
      </c>
      <c r="N16" s="21"/>
      <c r="O16" s="21"/>
      <c r="P16" s="5"/>
      <c r="Q16" s="59">
        <v>1</v>
      </c>
      <c r="R16" s="59" t="s">
        <v>9</v>
      </c>
      <c r="S16" s="59">
        <v>2</v>
      </c>
      <c r="T16" s="59"/>
      <c r="U16" s="59">
        <v>3</v>
      </c>
      <c r="V16" s="59" t="s">
        <v>9</v>
      </c>
      <c r="W16" s="59">
        <v>4</v>
      </c>
      <c r="X16" s="60"/>
      <c r="Y16" s="55"/>
      <c r="Z16" s="55"/>
      <c r="AA16" s="61"/>
      <c r="AB16" s="59" t="s">
        <v>12</v>
      </c>
      <c r="AC16" s="59" t="s">
        <v>9</v>
      </c>
      <c r="AD16" s="59" t="s">
        <v>13</v>
      </c>
      <c r="AE16" s="59"/>
      <c r="AF16" s="59" t="s">
        <v>14</v>
      </c>
      <c r="AG16" s="59" t="s">
        <v>9</v>
      </c>
      <c r="AH16" s="59" t="s">
        <v>15</v>
      </c>
      <c r="AI16" s="7"/>
    </row>
    <row r="17" spans="1:35" x14ac:dyDescent="0.2">
      <c r="A17" s="4">
        <v>4</v>
      </c>
      <c r="B17" s="23" t="str">
        <f>VLOOKUP(J17,[1]leden!A$1:B$65536,2,FALSE)</f>
        <v>VAN LAETHEM Rudi</v>
      </c>
      <c r="C17" s="23"/>
      <c r="D17" s="23"/>
      <c r="E17" s="23"/>
      <c r="F17" s="23"/>
      <c r="G17" s="23"/>
      <c r="H17" s="23"/>
      <c r="I17" s="23"/>
      <c r="J17" s="38">
        <v>5198</v>
      </c>
      <c r="K17" s="38"/>
      <c r="L17" s="23"/>
      <c r="M17" s="23" t="str">
        <f>VLOOKUP(J17,[1]leden!A$1:C$65536,3,FALSE)</f>
        <v>STER</v>
      </c>
      <c r="N17" s="21"/>
      <c r="O17" s="21"/>
      <c r="P17" s="5"/>
      <c r="Q17" s="59" t="s">
        <v>12</v>
      </c>
      <c r="R17" s="59" t="s">
        <v>9</v>
      </c>
      <c r="S17" s="59" t="s">
        <v>15</v>
      </c>
      <c r="T17" s="59"/>
      <c r="U17" s="59" t="s">
        <v>13</v>
      </c>
      <c r="V17" s="59" t="s">
        <v>9</v>
      </c>
      <c r="W17" s="59" t="s">
        <v>14</v>
      </c>
      <c r="X17" s="60"/>
      <c r="Y17" s="55"/>
      <c r="Z17" s="55"/>
      <c r="AA17" s="61"/>
      <c r="AB17" s="62" t="s">
        <v>16</v>
      </c>
      <c r="AC17" s="59"/>
      <c r="AD17" s="59"/>
      <c r="AE17" s="59"/>
      <c r="AF17" s="59"/>
      <c r="AG17" s="59"/>
      <c r="AH17" s="59"/>
      <c r="AI17" s="7"/>
    </row>
    <row r="18" spans="1:35" x14ac:dyDescent="0.2">
      <c r="O18" s="21"/>
      <c r="P18" s="5"/>
      <c r="Q18" s="59"/>
      <c r="R18" s="59"/>
      <c r="S18" s="59"/>
      <c r="T18" s="59"/>
      <c r="U18" s="59"/>
      <c r="V18" s="59"/>
      <c r="W18" s="59"/>
      <c r="X18" s="60"/>
      <c r="Y18" s="55"/>
      <c r="Z18" s="55"/>
      <c r="AA18" s="61"/>
      <c r="AB18" s="55">
        <v>1</v>
      </c>
      <c r="AC18" s="55" t="s">
        <v>9</v>
      </c>
      <c r="AD18" s="55">
        <v>4</v>
      </c>
      <c r="AE18" s="59"/>
      <c r="AF18" s="59">
        <v>2</v>
      </c>
      <c r="AG18" s="59" t="s">
        <v>9</v>
      </c>
      <c r="AH18" s="59">
        <v>3</v>
      </c>
      <c r="AI18" s="7"/>
    </row>
    <row r="19" spans="1:35" x14ac:dyDescent="0.2">
      <c r="A19" s="55">
        <v>5</v>
      </c>
      <c r="B19" s="56" t="str">
        <f>VLOOKUP(J19,[1]leden!A$1:B$65536,2,FALSE)</f>
        <v>MISMAN Eddy</v>
      </c>
      <c r="C19" s="56"/>
      <c r="D19" s="56"/>
      <c r="E19" s="56"/>
      <c r="F19" s="56"/>
      <c r="G19" s="56"/>
      <c r="H19" s="56"/>
      <c r="I19" s="56"/>
      <c r="J19" s="57">
        <v>7036</v>
      </c>
      <c r="K19" s="57"/>
      <c r="L19" s="56"/>
      <c r="M19" s="56" t="str">
        <f>VLOOKUP(J19,[1]leden!A$1:C$65536,3,FALSE)</f>
        <v>K.EBC</v>
      </c>
      <c r="N19" s="58"/>
      <c r="O19" s="55" t="s">
        <v>38</v>
      </c>
      <c r="P19" s="8"/>
      <c r="Q19" s="27"/>
      <c r="R19" s="27"/>
      <c r="S19" s="27"/>
      <c r="T19" s="27"/>
      <c r="U19" s="27"/>
      <c r="V19" s="27"/>
      <c r="W19" s="27"/>
      <c r="X19" s="28"/>
      <c r="AA19" s="8"/>
      <c r="AB19" s="27"/>
      <c r="AC19" s="27"/>
      <c r="AD19" s="27"/>
      <c r="AE19" s="27"/>
      <c r="AF19" s="27"/>
      <c r="AG19" s="27"/>
      <c r="AH19" s="27"/>
      <c r="AI19" s="18"/>
    </row>
    <row r="21" spans="1:35" x14ac:dyDescent="0.2">
      <c r="A21" s="20" t="s">
        <v>10</v>
      </c>
      <c r="B21" s="21"/>
    </row>
    <row r="22" spans="1:35" ht="6.75" customHeight="1" x14ac:dyDescent="0.2"/>
    <row r="23" spans="1:35" x14ac:dyDescent="0.2">
      <c r="B23" s="22" t="s">
        <v>6</v>
      </c>
      <c r="P23" s="22" t="s">
        <v>7</v>
      </c>
    </row>
    <row r="24" spans="1:35" ht="6" customHeight="1" x14ac:dyDescent="0.2"/>
    <row r="25" spans="1:35" x14ac:dyDescent="0.2">
      <c r="B25" s="23"/>
      <c r="C25" s="23"/>
      <c r="D25" s="23"/>
      <c r="E25" s="23"/>
      <c r="F25" s="23"/>
      <c r="G25" s="23"/>
      <c r="H25" s="23"/>
      <c r="I25" s="23"/>
      <c r="J25" s="38"/>
      <c r="K25" s="38"/>
      <c r="L25" s="23"/>
      <c r="M25" s="23"/>
      <c r="N25" s="21"/>
      <c r="P25" s="41" t="s">
        <v>31</v>
      </c>
      <c r="Q25" s="42"/>
      <c r="R25" s="42"/>
      <c r="S25" s="42"/>
      <c r="T25" s="42"/>
      <c r="U25" s="42"/>
      <c r="V25" s="42"/>
      <c r="W25" s="42"/>
      <c r="X25" s="43"/>
      <c r="Y25" s="24"/>
      <c r="Z25" s="24"/>
      <c r="AA25" s="41" t="s">
        <v>32</v>
      </c>
      <c r="AB25" s="42"/>
      <c r="AC25" s="42"/>
      <c r="AD25" s="42"/>
      <c r="AE25" s="42"/>
      <c r="AF25" s="42"/>
      <c r="AG25" s="42"/>
      <c r="AH25" s="42"/>
      <c r="AI25" s="43"/>
    </row>
    <row r="26" spans="1:35" x14ac:dyDescent="0.2">
      <c r="A26" s="4">
        <v>1</v>
      </c>
      <c r="B26" s="23" t="str">
        <f>VLOOKUP(J26,[1]leden!A$1:B$65536,2,FALSE)</f>
        <v>SCHIETTECATTE Yves</v>
      </c>
      <c r="C26" s="23"/>
      <c r="D26" s="23"/>
      <c r="E26" s="23"/>
      <c r="F26" s="23"/>
      <c r="G26" s="23"/>
      <c r="H26" s="23"/>
      <c r="I26" s="23"/>
      <c r="J26" s="38">
        <v>4405</v>
      </c>
      <c r="K26" s="38"/>
      <c r="L26" s="23"/>
      <c r="M26" s="23" t="str">
        <f>VLOOKUP(J26,[1]leden!A$1:C$65536,3,FALSE)</f>
        <v>WM</v>
      </c>
      <c r="N26" s="21"/>
      <c r="P26" s="5"/>
      <c r="Q26" s="40"/>
      <c r="R26" s="40"/>
      <c r="S26" s="40"/>
      <c r="T26" s="6"/>
      <c r="U26" s="40"/>
      <c r="V26" s="40"/>
      <c r="W26" s="40"/>
      <c r="X26" s="7"/>
      <c r="AA26" s="5"/>
      <c r="AB26" s="40"/>
      <c r="AC26" s="40"/>
      <c r="AD26" s="40"/>
      <c r="AE26" s="6"/>
      <c r="AF26" s="40"/>
      <c r="AG26" s="40"/>
      <c r="AH26" s="40"/>
      <c r="AI26" s="7"/>
    </row>
    <row r="27" spans="1:35" x14ac:dyDescent="0.2">
      <c r="A27" s="4">
        <v>2</v>
      </c>
      <c r="B27" s="23" t="str">
        <f>VLOOKUP(J27,[1]leden!A$1:B$65536,2,FALSE)</f>
        <v>RAEMDONCK Tommy</v>
      </c>
      <c r="C27" s="23"/>
      <c r="D27" s="23"/>
      <c r="E27" s="23"/>
      <c r="F27" s="23"/>
      <c r="G27" s="23"/>
      <c r="H27" s="23"/>
      <c r="I27" s="23"/>
      <c r="J27" s="38">
        <v>6219</v>
      </c>
      <c r="K27" s="38"/>
      <c r="L27" s="23"/>
      <c r="M27" s="23" t="str">
        <f>VLOOKUP(J27,[1]leden!A$1:C$65536,3,FALSE)</f>
        <v>QU</v>
      </c>
      <c r="N27" s="21"/>
      <c r="P27" s="5"/>
      <c r="Q27" s="25">
        <v>1</v>
      </c>
      <c r="R27" s="25" t="s">
        <v>9</v>
      </c>
      <c r="S27" s="25">
        <v>2</v>
      </c>
      <c r="T27" s="25"/>
      <c r="U27" s="25">
        <v>3</v>
      </c>
      <c r="V27" s="25" t="s">
        <v>9</v>
      </c>
      <c r="W27" s="25">
        <v>4</v>
      </c>
      <c r="X27" s="26"/>
      <c r="AA27" s="5"/>
      <c r="AB27" s="25" t="s">
        <v>12</v>
      </c>
      <c r="AC27" s="25" t="s">
        <v>9</v>
      </c>
      <c r="AD27" s="25" t="s">
        <v>13</v>
      </c>
      <c r="AE27" s="25"/>
      <c r="AF27" s="25" t="s">
        <v>14</v>
      </c>
      <c r="AG27" s="25" t="s">
        <v>9</v>
      </c>
      <c r="AH27" s="25" t="s">
        <v>15</v>
      </c>
      <c r="AI27" s="7"/>
    </row>
    <row r="28" spans="1:35" x14ac:dyDescent="0.2">
      <c r="A28" s="4">
        <v>3</v>
      </c>
      <c r="B28" s="23" t="str">
        <f>VLOOKUP(J28,[1]leden!A$1:B$65536,2,FALSE)</f>
        <v>DE SAEGER Dany</v>
      </c>
      <c r="C28" s="23"/>
      <c r="D28" s="23"/>
      <c r="E28" s="23"/>
      <c r="F28" s="23"/>
      <c r="G28" s="23"/>
      <c r="H28" s="23"/>
      <c r="I28" s="23"/>
      <c r="J28" s="38">
        <v>4952</v>
      </c>
      <c r="K28" s="38"/>
      <c r="L28" s="23"/>
      <c r="M28" s="23" t="str">
        <f>VLOOKUP(J28,[1]leden!A$1:C$65536,3,FALSE)</f>
        <v>KSNBA</v>
      </c>
      <c r="N28" s="21"/>
      <c r="P28" s="5"/>
      <c r="Q28" s="25" t="s">
        <v>12</v>
      </c>
      <c r="R28" s="25" t="s">
        <v>9</v>
      </c>
      <c r="S28" s="25" t="s">
        <v>15</v>
      </c>
      <c r="T28" s="25"/>
      <c r="U28" s="25" t="s">
        <v>13</v>
      </c>
      <c r="V28" s="25" t="s">
        <v>9</v>
      </c>
      <c r="W28" s="25" t="s">
        <v>14</v>
      </c>
      <c r="X28" s="26"/>
      <c r="AA28" s="5"/>
      <c r="AB28" s="31" t="s">
        <v>16</v>
      </c>
      <c r="AC28" s="25"/>
      <c r="AD28" s="25"/>
      <c r="AE28" s="25"/>
      <c r="AF28" s="25"/>
      <c r="AG28" s="25"/>
      <c r="AH28" s="25"/>
      <c r="AI28" s="7"/>
    </row>
    <row r="29" spans="1:35" x14ac:dyDescent="0.2">
      <c r="A29" s="4">
        <v>4</v>
      </c>
      <c r="B29" s="23" t="str">
        <f>VLOOKUP(J29,[1]leden!A$1:B$65536,2,FALSE)</f>
        <v>NACHTERGAELE Geert</v>
      </c>
      <c r="J29" s="47">
        <v>4732</v>
      </c>
      <c r="K29" s="47"/>
      <c r="M29" s="23" t="str">
        <f>VLOOKUP(J29,[1]leden!A$1:C$65536,3,FALSE)</f>
        <v>UN</v>
      </c>
      <c r="P29" s="5"/>
      <c r="Q29" s="25"/>
      <c r="R29" s="25"/>
      <c r="S29" s="25"/>
      <c r="T29" s="25"/>
      <c r="U29" s="25"/>
      <c r="V29" s="25"/>
      <c r="W29" s="25"/>
      <c r="X29" s="26"/>
      <c r="AA29" s="5"/>
      <c r="AB29" s="4">
        <v>1</v>
      </c>
      <c r="AC29" s="4" t="s">
        <v>9</v>
      </c>
      <c r="AD29" s="4">
        <v>4</v>
      </c>
      <c r="AE29" s="25"/>
      <c r="AF29" s="25">
        <v>2</v>
      </c>
      <c r="AG29" s="25" t="s">
        <v>9</v>
      </c>
      <c r="AH29" s="25">
        <v>3</v>
      </c>
      <c r="AI29" s="7"/>
    </row>
    <row r="30" spans="1:35" x14ac:dyDescent="0.2">
      <c r="P30" s="8"/>
      <c r="Q30" s="27"/>
      <c r="R30" s="27"/>
      <c r="S30" s="27"/>
      <c r="T30" s="27"/>
      <c r="U30" s="27"/>
      <c r="V30" s="27"/>
      <c r="W30" s="27"/>
      <c r="X30" s="28"/>
      <c r="AA30" s="8"/>
      <c r="AB30" s="27"/>
      <c r="AC30" s="27"/>
      <c r="AD30" s="27"/>
      <c r="AE30" s="27"/>
      <c r="AF30" s="27"/>
      <c r="AG30" s="27"/>
      <c r="AH30" s="27"/>
      <c r="AI30" s="18"/>
    </row>
    <row r="31" spans="1:35" x14ac:dyDescent="0.2">
      <c r="B31" s="23"/>
      <c r="C31" s="23"/>
      <c r="D31" s="23"/>
      <c r="E31" s="23"/>
      <c r="F31" s="23"/>
      <c r="G31" s="23"/>
      <c r="H31" s="23"/>
      <c r="I31" s="23"/>
      <c r="J31" s="38"/>
      <c r="K31" s="38"/>
      <c r="L31" s="23"/>
      <c r="M31" s="23"/>
      <c r="P31" s="6"/>
      <c r="Q31" s="25"/>
      <c r="R31" s="25"/>
      <c r="S31" s="25"/>
      <c r="T31" s="25"/>
      <c r="U31" s="25"/>
      <c r="V31" s="25"/>
      <c r="W31" s="25"/>
      <c r="X31" s="25"/>
      <c r="AA31" s="6"/>
      <c r="AB31" s="25"/>
      <c r="AC31" s="25"/>
      <c r="AD31" s="25"/>
      <c r="AE31" s="25"/>
      <c r="AF31" s="25"/>
      <c r="AG31" s="25"/>
      <c r="AH31" s="25"/>
      <c r="AI31" s="6"/>
    </row>
    <row r="32" spans="1:35" x14ac:dyDescent="0.2">
      <c r="A32" s="30" t="s">
        <v>11</v>
      </c>
      <c r="B32" s="21"/>
    </row>
    <row r="33" spans="1:35" ht="7.5" customHeight="1" x14ac:dyDescent="0.2"/>
    <row r="34" spans="1:35" x14ac:dyDescent="0.2">
      <c r="B34" s="22" t="s">
        <v>6</v>
      </c>
      <c r="P34" s="22" t="s">
        <v>7</v>
      </c>
    </row>
    <row r="35" spans="1:35" ht="6" customHeight="1" x14ac:dyDescent="0.2"/>
    <row r="36" spans="1:35" x14ac:dyDescent="0.2">
      <c r="A36" s="4">
        <v>1</v>
      </c>
      <c r="B36" s="23" t="str">
        <f>VLOOKUP(J36,[1]leden!A$1:B$65536,2,FALSE)</f>
        <v>RAEMDONCK Honoré</v>
      </c>
      <c r="C36" s="23"/>
      <c r="D36" s="23"/>
      <c r="E36" s="23"/>
      <c r="F36" s="23"/>
      <c r="G36" s="23"/>
      <c r="H36" s="23"/>
      <c r="I36" s="23"/>
      <c r="J36" s="38">
        <v>4964</v>
      </c>
      <c r="K36" s="38"/>
      <c r="L36" s="23"/>
      <c r="M36" s="23" t="str">
        <f>VLOOKUP(J36,[1]leden!A$1:C$65536,3,FALSE)</f>
        <v>QU</v>
      </c>
      <c r="N36" s="21"/>
      <c r="P36" s="41" t="s">
        <v>8</v>
      </c>
      <c r="Q36" s="42"/>
      <c r="R36" s="42"/>
      <c r="S36" s="42"/>
      <c r="T36" s="42"/>
      <c r="U36" s="42"/>
      <c r="V36" s="42"/>
      <c r="W36" s="42"/>
      <c r="X36" s="43"/>
      <c r="Y36" s="24"/>
      <c r="Z36" s="24"/>
      <c r="AA36" s="41" t="s">
        <v>32</v>
      </c>
      <c r="AB36" s="42"/>
      <c r="AC36" s="42"/>
      <c r="AD36" s="42"/>
      <c r="AE36" s="42"/>
      <c r="AF36" s="42"/>
      <c r="AG36" s="42"/>
      <c r="AH36" s="42"/>
      <c r="AI36" s="43"/>
    </row>
    <row r="37" spans="1:35" x14ac:dyDescent="0.2">
      <c r="A37" s="4">
        <v>2</v>
      </c>
      <c r="B37" s="23" t="str">
        <f>VLOOKUP(J37,[1]leden!A$1:B$65536,2,FALSE)</f>
        <v>VAN BAREL Ferdinand</v>
      </c>
      <c r="C37" s="23"/>
      <c r="D37" s="23"/>
      <c r="E37" s="23"/>
      <c r="F37" s="23"/>
      <c r="G37" s="23"/>
      <c r="H37" s="23"/>
      <c r="I37" s="23"/>
      <c r="J37" s="38">
        <v>1168</v>
      </c>
      <c r="K37" s="38"/>
      <c r="L37" s="23"/>
      <c r="M37" s="23" t="str">
        <f>VLOOKUP(J37,[1]leden!A$1:C$65536,3,FALSE)</f>
        <v>WM</v>
      </c>
      <c r="N37" s="21"/>
      <c r="P37" s="5"/>
      <c r="Q37" s="40"/>
      <c r="R37" s="40"/>
      <c r="S37" s="40"/>
      <c r="T37" s="6"/>
      <c r="U37" s="40"/>
      <c r="V37" s="40"/>
      <c r="W37" s="40"/>
      <c r="X37" s="7"/>
      <c r="AA37" s="5"/>
      <c r="AB37" s="40"/>
      <c r="AC37" s="40"/>
      <c r="AD37" s="40"/>
      <c r="AE37" s="6"/>
      <c r="AF37" s="40"/>
      <c r="AG37" s="40"/>
      <c r="AH37" s="40"/>
      <c r="AI37" s="7"/>
    </row>
    <row r="38" spans="1:35" x14ac:dyDescent="0.2">
      <c r="A38" s="4">
        <v>3</v>
      </c>
      <c r="B38" s="23" t="str">
        <f>VLOOKUP(J38,[1]leden!A$1:B$65536,2,FALSE)</f>
        <v>VAN VOSSELEN Christoph</v>
      </c>
      <c r="C38" s="23"/>
      <c r="D38" s="23"/>
      <c r="E38" s="23"/>
      <c r="F38" s="23"/>
      <c r="G38" s="23"/>
      <c r="H38" s="23"/>
      <c r="I38" s="23"/>
      <c r="J38" s="38">
        <v>6117</v>
      </c>
      <c r="K38" s="38"/>
      <c r="L38" s="23"/>
      <c r="M38" s="23" t="str">
        <f>VLOOKUP(J38,[1]leden!A$1:C$65536,3,FALSE)</f>
        <v>KGV</v>
      </c>
      <c r="N38" s="21"/>
      <c r="P38" s="5"/>
      <c r="Q38" s="37">
        <v>1</v>
      </c>
      <c r="R38" s="37" t="s">
        <v>9</v>
      </c>
      <c r="S38" s="37">
        <v>2</v>
      </c>
      <c r="T38" s="37"/>
      <c r="U38" s="37">
        <v>3</v>
      </c>
      <c r="V38" s="37" t="s">
        <v>9</v>
      </c>
      <c r="W38" s="37">
        <v>4</v>
      </c>
      <c r="X38" s="26"/>
      <c r="AA38" s="5"/>
      <c r="AB38" s="37">
        <v>1</v>
      </c>
      <c r="AC38" s="37" t="s">
        <v>9</v>
      </c>
      <c r="AD38" s="37">
        <v>3</v>
      </c>
      <c r="AE38" s="37"/>
      <c r="AF38" s="37">
        <v>2</v>
      </c>
      <c r="AG38" s="37" t="s">
        <v>9</v>
      </c>
      <c r="AH38" s="37">
        <v>5</v>
      </c>
      <c r="AI38" s="7"/>
    </row>
    <row r="39" spans="1:35" x14ac:dyDescent="0.2">
      <c r="A39" s="4">
        <v>4</v>
      </c>
      <c r="B39" s="23" t="str">
        <f>VLOOKUP(J39,[1]leden!A$1:B$65536,2,FALSE)</f>
        <v>DE RUYTE Tom</v>
      </c>
      <c r="C39" s="23"/>
      <c r="D39" s="23"/>
      <c r="E39" s="23"/>
      <c r="F39" s="23"/>
      <c r="G39" s="23"/>
      <c r="H39" s="23"/>
      <c r="I39" s="23"/>
      <c r="J39" s="38">
        <v>6743</v>
      </c>
      <c r="K39" s="38"/>
      <c r="L39" s="23"/>
      <c r="M39" s="23" t="str">
        <f>VLOOKUP(J39,[1]leden!A$1:C$65536,3,FALSE)</f>
        <v>KSNBA</v>
      </c>
      <c r="P39" s="5"/>
      <c r="Q39" s="37">
        <v>3</v>
      </c>
      <c r="R39" s="37" t="s">
        <v>9</v>
      </c>
      <c r="S39" s="37">
        <v>5</v>
      </c>
      <c r="T39" s="37"/>
      <c r="U39" s="37">
        <v>2</v>
      </c>
      <c r="V39" s="37" t="s">
        <v>9</v>
      </c>
      <c r="W39" s="37">
        <v>4</v>
      </c>
      <c r="X39" s="26"/>
      <c r="AA39" s="5"/>
      <c r="AB39" s="37">
        <v>5</v>
      </c>
      <c r="AC39" s="37" t="s">
        <v>9</v>
      </c>
      <c r="AD39" s="37">
        <v>4</v>
      </c>
      <c r="AE39" s="37"/>
      <c r="AF39" s="37">
        <v>2</v>
      </c>
      <c r="AG39" s="37" t="s">
        <v>9</v>
      </c>
      <c r="AH39" s="37">
        <v>3</v>
      </c>
      <c r="AI39" s="7"/>
    </row>
    <row r="40" spans="1:35" x14ac:dyDescent="0.2">
      <c r="A40" s="4">
        <v>5</v>
      </c>
      <c r="B40" s="4" t="s">
        <v>36</v>
      </c>
      <c r="J40" s="47">
        <v>3508</v>
      </c>
      <c r="K40" s="47"/>
      <c r="M40" s="4" t="s">
        <v>37</v>
      </c>
      <c r="P40" s="5"/>
      <c r="Q40" s="37"/>
      <c r="R40" s="37"/>
      <c r="S40" s="37"/>
      <c r="T40" s="37"/>
      <c r="U40" s="37">
        <v>1</v>
      </c>
      <c r="V40" s="37" t="s">
        <v>9</v>
      </c>
      <c r="W40" s="37">
        <v>5</v>
      </c>
      <c r="X40" s="26"/>
      <c r="AA40" s="5"/>
      <c r="AE40" s="37"/>
      <c r="AF40" s="37">
        <v>1</v>
      </c>
      <c r="AG40" s="37" t="s">
        <v>9</v>
      </c>
      <c r="AH40" s="37">
        <v>4</v>
      </c>
      <c r="AI40" s="7"/>
    </row>
    <row r="41" spans="1:35" x14ac:dyDescent="0.2">
      <c r="B41" s="23"/>
      <c r="C41" s="23"/>
      <c r="D41" s="23"/>
      <c r="E41" s="23"/>
      <c r="F41" s="23"/>
      <c r="G41" s="23"/>
      <c r="H41" s="23"/>
      <c r="I41" s="23"/>
      <c r="J41" s="38"/>
      <c r="K41" s="38"/>
      <c r="L41" s="23"/>
      <c r="M41" s="23"/>
      <c r="P41" s="8"/>
      <c r="Q41" s="27"/>
      <c r="R41" s="27"/>
      <c r="S41" s="27"/>
      <c r="T41" s="27"/>
      <c r="U41" s="27"/>
      <c r="V41" s="27"/>
      <c r="W41" s="27"/>
      <c r="X41" s="28"/>
      <c r="AA41" s="8"/>
      <c r="AB41" s="27"/>
      <c r="AC41" s="27"/>
      <c r="AD41" s="27"/>
      <c r="AE41" s="27"/>
      <c r="AF41" s="27"/>
      <c r="AG41" s="27"/>
      <c r="AH41" s="27"/>
      <c r="AI41" s="18"/>
    </row>
    <row r="42" spans="1:35" ht="6" customHeight="1" x14ac:dyDescent="0.2"/>
    <row r="43" spans="1:35" ht="6" customHeight="1" x14ac:dyDescent="0.2">
      <c r="B43" s="29"/>
    </row>
    <row r="44" spans="1:35" x14ac:dyDescent="0.2">
      <c r="A44" s="30" t="s">
        <v>17</v>
      </c>
      <c r="B44" s="21"/>
    </row>
    <row r="45" spans="1:35" ht="7.5" customHeight="1" x14ac:dyDescent="0.2"/>
    <row r="46" spans="1:35" x14ac:dyDescent="0.2">
      <c r="B46" s="22" t="s">
        <v>6</v>
      </c>
      <c r="P46" s="22" t="s">
        <v>7</v>
      </c>
    </row>
    <row r="47" spans="1:35" ht="6" customHeight="1" x14ac:dyDescent="0.2"/>
    <row r="48" spans="1:35" x14ac:dyDescent="0.2">
      <c r="A48" s="4">
        <v>1</v>
      </c>
      <c r="B48" s="23" t="str">
        <f>VLOOKUP(J48,[1]leden!A$1:B$65536,2,FALSE)</f>
        <v>COBBAERT Thierry</v>
      </c>
      <c r="C48" s="23"/>
      <c r="D48" s="23"/>
      <c r="E48" s="23"/>
      <c r="F48" s="23"/>
      <c r="G48" s="23"/>
      <c r="H48" s="23"/>
      <c r="I48" s="23"/>
      <c r="J48" s="38">
        <v>4250</v>
      </c>
      <c r="K48" s="38"/>
      <c r="L48" s="23"/>
      <c r="M48" s="23" t="str">
        <f>VLOOKUP(J48,[1]leden!A$1:C$65536,3,FALSE)</f>
        <v>K.Br</v>
      </c>
      <c r="N48" s="21"/>
      <c r="P48" s="44" t="s">
        <v>18</v>
      </c>
      <c r="Q48" s="45"/>
      <c r="R48" s="45"/>
      <c r="S48" s="45"/>
      <c r="T48" s="45"/>
      <c r="U48" s="45"/>
      <c r="V48" s="45"/>
      <c r="W48" s="45"/>
      <c r="X48" s="46"/>
      <c r="Y48" s="24"/>
      <c r="Z48" s="24"/>
      <c r="AA48" s="41" t="s">
        <v>32</v>
      </c>
      <c r="AB48" s="42"/>
      <c r="AC48" s="42"/>
      <c r="AD48" s="42"/>
      <c r="AE48" s="42"/>
      <c r="AF48" s="42"/>
      <c r="AG48" s="42"/>
      <c r="AH48" s="42"/>
      <c r="AI48" s="43"/>
    </row>
    <row r="49" spans="1:35" x14ac:dyDescent="0.2">
      <c r="A49" s="4">
        <v>2</v>
      </c>
      <c r="B49" s="23" t="str">
        <f>VLOOKUP(J49,[1]leden!A$1:B$65536,2,FALSE)</f>
        <v>TORRES Manuel</v>
      </c>
      <c r="C49" s="23"/>
      <c r="D49" s="23"/>
      <c r="E49" s="23"/>
      <c r="F49" s="23"/>
      <c r="G49" s="23"/>
      <c r="H49" s="23"/>
      <c r="I49" s="23"/>
      <c r="J49" s="38">
        <v>5691</v>
      </c>
      <c r="K49" s="38"/>
      <c r="L49" s="23"/>
      <c r="M49" s="23" t="str">
        <f>VLOOKUP(J49,[1]leden!A$1:C$65536,3,FALSE)</f>
        <v>K.Br</v>
      </c>
      <c r="N49" s="21"/>
      <c r="P49" s="5"/>
      <c r="Q49" s="40"/>
      <c r="R49" s="40"/>
      <c r="S49" s="40"/>
      <c r="T49" s="6"/>
      <c r="X49" s="7"/>
      <c r="AA49" s="5"/>
      <c r="AB49" s="40"/>
      <c r="AC49" s="40"/>
      <c r="AD49" s="40"/>
      <c r="AE49" s="6"/>
      <c r="AF49" s="40"/>
      <c r="AG49" s="40"/>
      <c r="AH49" s="40"/>
      <c r="AI49" s="7"/>
    </row>
    <row r="50" spans="1:35" x14ac:dyDescent="0.2">
      <c r="A50" s="4">
        <v>3</v>
      </c>
      <c r="B50" s="23" t="str">
        <f>VLOOKUP(J50,[1]leden!A$1:B$65536,2,FALSE)</f>
        <v>DE BLEECKER Steven</v>
      </c>
      <c r="C50" s="23"/>
      <c r="D50" s="23"/>
      <c r="E50" s="23"/>
      <c r="F50" s="23"/>
      <c r="G50" s="23"/>
      <c r="H50" s="23"/>
      <c r="I50" s="23"/>
      <c r="J50" s="38">
        <v>4451</v>
      </c>
      <c r="K50" s="38"/>
      <c r="L50" s="23"/>
      <c r="M50" s="23" t="str">
        <f>VLOOKUP(J50,[1]leden!A$1:C$65536,3,FALSE)</f>
        <v>KAS</v>
      </c>
      <c r="N50" s="21"/>
      <c r="P50" s="5"/>
      <c r="Q50" s="25">
        <v>1</v>
      </c>
      <c r="R50" s="25" t="s">
        <v>9</v>
      </c>
      <c r="S50" s="25">
        <v>2</v>
      </c>
      <c r="T50" s="25"/>
      <c r="U50" s="25">
        <v>3</v>
      </c>
      <c r="V50" s="25" t="s">
        <v>9</v>
      </c>
      <c r="W50" s="25">
        <v>4</v>
      </c>
      <c r="X50" s="26"/>
      <c r="AA50" s="5"/>
      <c r="AB50" s="25" t="s">
        <v>12</v>
      </c>
      <c r="AC50" s="25" t="s">
        <v>9</v>
      </c>
      <c r="AD50" s="25" t="s">
        <v>13</v>
      </c>
      <c r="AE50" s="25"/>
      <c r="AF50" s="25" t="s">
        <v>14</v>
      </c>
      <c r="AG50" s="25" t="s">
        <v>9</v>
      </c>
      <c r="AH50" s="25" t="s">
        <v>15</v>
      </c>
      <c r="AI50" s="7"/>
    </row>
    <row r="51" spans="1:35" x14ac:dyDescent="0.2">
      <c r="A51" s="4">
        <v>4</v>
      </c>
      <c r="B51" s="23" t="str">
        <f>VLOOKUP(J51,[1]leden!A$1:B$65536,2,FALSE)</f>
        <v>TEMMERMAN Walter</v>
      </c>
      <c r="C51" s="23"/>
      <c r="D51" s="23"/>
      <c r="E51" s="23"/>
      <c r="F51" s="23"/>
      <c r="G51" s="23"/>
      <c r="H51" s="23"/>
      <c r="I51" s="23"/>
      <c r="J51" s="38">
        <v>4387</v>
      </c>
      <c r="K51" s="38"/>
      <c r="L51" s="23"/>
      <c r="M51" s="23" t="str">
        <f>VLOOKUP(J51,[1]leden!A$1:C$65536,3,FALSE)</f>
        <v>K.OH</v>
      </c>
      <c r="P51" s="5"/>
      <c r="Q51" s="25" t="s">
        <v>12</v>
      </c>
      <c r="R51" s="25" t="s">
        <v>9</v>
      </c>
      <c r="S51" s="25" t="s">
        <v>15</v>
      </c>
      <c r="T51" s="25"/>
      <c r="U51" s="25" t="s">
        <v>13</v>
      </c>
      <c r="V51" s="25" t="s">
        <v>9</v>
      </c>
      <c r="W51" s="25" t="s">
        <v>14</v>
      </c>
      <c r="X51" s="26"/>
      <c r="AA51" s="5"/>
      <c r="AB51" s="31" t="s">
        <v>16</v>
      </c>
      <c r="AC51" s="25"/>
      <c r="AD51" s="25"/>
      <c r="AE51" s="25"/>
      <c r="AF51" s="25"/>
      <c r="AG51" s="25"/>
      <c r="AH51" s="25"/>
      <c r="AI51" s="26"/>
    </row>
    <row r="52" spans="1:35" x14ac:dyDescent="0.2">
      <c r="B52" s="23"/>
      <c r="C52" s="23"/>
      <c r="D52" s="23"/>
      <c r="E52" s="23"/>
      <c r="F52" s="23"/>
      <c r="G52" s="23"/>
      <c r="H52" s="23"/>
      <c r="I52" s="23"/>
      <c r="J52" s="38"/>
      <c r="K52" s="38"/>
      <c r="L52" s="23"/>
      <c r="M52" s="23"/>
      <c r="P52" s="5"/>
      <c r="Q52" s="25"/>
      <c r="R52" s="25"/>
      <c r="S52" s="25"/>
      <c r="T52" s="25"/>
      <c r="U52" s="25"/>
      <c r="V52" s="25"/>
      <c r="W52" s="25"/>
      <c r="X52" s="26"/>
      <c r="AA52" s="5"/>
      <c r="AB52" s="4">
        <v>1</v>
      </c>
      <c r="AC52" s="4" t="s">
        <v>9</v>
      </c>
      <c r="AD52" s="4">
        <v>4</v>
      </c>
      <c r="AE52" s="25"/>
      <c r="AF52" s="25">
        <v>2</v>
      </c>
      <c r="AG52" s="25" t="s">
        <v>9</v>
      </c>
      <c r="AH52" s="25">
        <v>3</v>
      </c>
      <c r="AI52" s="7"/>
    </row>
    <row r="53" spans="1:35" x14ac:dyDescent="0.2">
      <c r="B53" s="23"/>
      <c r="C53" s="23"/>
      <c r="D53" s="23"/>
      <c r="E53" s="23"/>
      <c r="F53" s="23"/>
      <c r="G53" s="23"/>
      <c r="H53" s="23"/>
      <c r="I53" s="23"/>
      <c r="J53" s="38"/>
      <c r="K53" s="38"/>
      <c r="L53" s="23"/>
      <c r="M53" s="23"/>
      <c r="P53" s="8"/>
      <c r="Q53" s="27"/>
      <c r="R53" s="27"/>
      <c r="S53" s="27"/>
      <c r="T53" s="27"/>
      <c r="U53" s="27"/>
      <c r="V53" s="27"/>
      <c r="W53" s="27"/>
      <c r="X53" s="28"/>
      <c r="AA53" s="8"/>
      <c r="AB53" s="27"/>
      <c r="AC53" s="27"/>
      <c r="AD53" s="27"/>
      <c r="AE53" s="27"/>
      <c r="AF53" s="27"/>
      <c r="AG53" s="27"/>
      <c r="AH53" s="27"/>
      <c r="AI53" s="18"/>
    </row>
    <row r="54" spans="1:35" ht="6" customHeight="1" x14ac:dyDescent="0.2"/>
    <row r="55" spans="1:35" x14ac:dyDescent="0.2">
      <c r="A55" s="30" t="s">
        <v>19</v>
      </c>
      <c r="B55" s="21"/>
    </row>
    <row r="56" spans="1:35" ht="7.5" customHeight="1" x14ac:dyDescent="0.2"/>
    <row r="57" spans="1:35" x14ac:dyDescent="0.2">
      <c r="B57" s="22" t="s">
        <v>6</v>
      </c>
      <c r="P57" s="22" t="s">
        <v>7</v>
      </c>
    </row>
    <row r="58" spans="1:35" ht="6" customHeight="1" x14ac:dyDescent="0.2"/>
    <row r="59" spans="1:35" x14ac:dyDescent="0.2">
      <c r="A59" s="4">
        <v>1</v>
      </c>
      <c r="B59" s="23" t="str">
        <f>VLOOKUP(J59,[1]leden!A$1:B$65536,2,FALSE)</f>
        <v>PLOVIE Herbert</v>
      </c>
      <c r="C59" s="23"/>
      <c r="D59" s="23"/>
      <c r="E59" s="23"/>
      <c r="F59" s="23"/>
      <c r="G59" s="23"/>
      <c r="H59" s="23"/>
      <c r="I59" s="23"/>
      <c r="J59" s="38">
        <v>6456</v>
      </c>
      <c r="K59" s="38"/>
      <c r="L59" s="23"/>
      <c r="M59" s="23" t="str">
        <f>VLOOKUP(J59,[1]leden!A$1:C$65536,3,FALSE)</f>
        <v>OBA</v>
      </c>
      <c r="N59" s="21"/>
      <c r="P59" s="41" t="s">
        <v>8</v>
      </c>
      <c r="Q59" s="42"/>
      <c r="R59" s="42"/>
      <c r="S59" s="42"/>
      <c r="T59" s="42"/>
      <c r="U59" s="42"/>
      <c r="V59" s="42"/>
      <c r="W59" s="42"/>
      <c r="X59" s="43"/>
      <c r="Y59" s="24"/>
      <c r="Z59" s="24"/>
      <c r="AA59" s="41" t="s">
        <v>32</v>
      </c>
      <c r="AB59" s="42"/>
      <c r="AC59" s="42"/>
      <c r="AD59" s="42"/>
      <c r="AE59" s="42"/>
      <c r="AF59" s="42"/>
      <c r="AG59" s="42"/>
      <c r="AH59" s="42"/>
      <c r="AI59" s="43"/>
    </row>
    <row r="60" spans="1:35" x14ac:dyDescent="0.2">
      <c r="A60" s="4">
        <v>2</v>
      </c>
      <c r="B60" s="23" t="str">
        <f>VLOOKUP(J60,[1]leden!A$1:B$65536,2,FALSE)</f>
        <v>BOLLE Jean-Marie</v>
      </c>
      <c r="C60" s="23"/>
      <c r="D60" s="23"/>
      <c r="E60" s="23"/>
      <c r="F60" s="23"/>
      <c r="G60" s="23"/>
      <c r="H60" s="23"/>
      <c r="I60" s="23"/>
      <c r="J60" s="38">
        <v>4246</v>
      </c>
      <c r="K60" s="38"/>
      <c r="L60" s="23"/>
      <c r="M60" s="23" t="str">
        <f>VLOOKUP(J60,[1]leden!A$1:C$65536,3,FALSE)</f>
        <v>OBA</v>
      </c>
      <c r="N60" s="21"/>
      <c r="P60" s="5"/>
      <c r="Q60" s="40"/>
      <c r="R60" s="40"/>
      <c r="S60" s="40"/>
      <c r="T60" s="6"/>
      <c r="X60" s="7"/>
      <c r="AA60" s="5"/>
      <c r="AB60" s="40"/>
      <c r="AC60" s="40"/>
      <c r="AD60" s="40"/>
      <c r="AE60" s="6"/>
      <c r="AF60" s="40"/>
      <c r="AG60" s="40"/>
      <c r="AH60" s="40"/>
      <c r="AI60" s="7"/>
    </row>
    <row r="61" spans="1:35" x14ac:dyDescent="0.2">
      <c r="A61" s="4">
        <v>3</v>
      </c>
      <c r="B61" s="23" t="str">
        <f>VLOOKUP(J61,[1]leden!A$1:B$65536,2,FALSE)</f>
        <v>BOECKAERT Eric</v>
      </c>
      <c r="C61" s="23"/>
      <c r="D61" s="23"/>
      <c r="E61" s="23"/>
      <c r="F61" s="23"/>
      <c r="G61" s="23"/>
      <c r="H61" s="23"/>
      <c r="I61" s="23"/>
      <c r="J61" s="38">
        <v>5685</v>
      </c>
      <c r="K61" s="38"/>
      <c r="L61" s="23"/>
      <c r="M61" s="23" t="str">
        <f>VLOOKUP(J61,[1]leden!A$1:C$65536,3,FALSE)</f>
        <v>K.Br</v>
      </c>
      <c r="N61" s="21"/>
      <c r="P61" s="5"/>
      <c r="Q61" s="25">
        <v>1</v>
      </c>
      <c r="R61" s="25" t="s">
        <v>9</v>
      </c>
      <c r="S61" s="25">
        <v>2</v>
      </c>
      <c r="T61" s="25"/>
      <c r="U61" s="25">
        <v>3</v>
      </c>
      <c r="V61" s="25" t="s">
        <v>9</v>
      </c>
      <c r="W61" s="25">
        <v>4</v>
      </c>
      <c r="X61" s="26"/>
      <c r="AA61" s="5"/>
      <c r="AB61" s="25">
        <v>1</v>
      </c>
      <c r="AC61" s="25" t="s">
        <v>9</v>
      </c>
      <c r="AD61" s="25">
        <v>3</v>
      </c>
      <c r="AE61" s="25"/>
      <c r="AF61" s="25">
        <v>2</v>
      </c>
      <c r="AG61" s="25" t="s">
        <v>9</v>
      </c>
      <c r="AH61" s="25">
        <v>5</v>
      </c>
      <c r="AI61" s="7"/>
    </row>
    <row r="62" spans="1:35" x14ac:dyDescent="0.2">
      <c r="A62" s="4">
        <v>4</v>
      </c>
      <c r="B62" s="23" t="str">
        <f>VLOOKUP(J62,[1]leden!A$1:B$65536,2,FALSE)</f>
        <v>D'HONT Steven</v>
      </c>
      <c r="C62" s="23"/>
      <c r="D62" s="23"/>
      <c r="E62" s="23"/>
      <c r="F62" s="23"/>
      <c r="G62" s="23"/>
      <c r="H62" s="23"/>
      <c r="I62" s="23"/>
      <c r="J62" s="38">
        <v>4147</v>
      </c>
      <c r="K62" s="38"/>
      <c r="L62" s="23"/>
      <c r="M62" s="23" t="str">
        <f>VLOOKUP(J62,[1]leden!A$1:C$65536,3,FALSE)</f>
        <v>K.Br</v>
      </c>
      <c r="P62" s="5"/>
      <c r="Q62" s="25">
        <v>3</v>
      </c>
      <c r="R62" s="25" t="s">
        <v>9</v>
      </c>
      <c r="S62" s="25">
        <v>5</v>
      </c>
      <c r="T62" s="25"/>
      <c r="U62" s="25">
        <v>2</v>
      </c>
      <c r="V62" s="25" t="s">
        <v>9</v>
      </c>
      <c r="W62" s="25">
        <v>4</v>
      </c>
      <c r="X62" s="26"/>
      <c r="AA62" s="5"/>
      <c r="AB62" s="25">
        <v>5</v>
      </c>
      <c r="AC62" s="25" t="s">
        <v>9</v>
      </c>
      <c r="AD62" s="25">
        <v>4</v>
      </c>
      <c r="AE62" s="25"/>
      <c r="AF62" s="25">
        <v>2</v>
      </c>
      <c r="AG62" s="25" t="s">
        <v>9</v>
      </c>
      <c r="AH62" s="25">
        <v>3</v>
      </c>
      <c r="AI62" s="26"/>
    </row>
    <row r="63" spans="1:35" x14ac:dyDescent="0.2">
      <c r="A63" s="4">
        <v>5</v>
      </c>
      <c r="B63" s="23" t="str">
        <f>VLOOKUP(J63,[1]leden!A$1:B$65536,2,FALSE)</f>
        <v>MOSTREY Peter</v>
      </c>
      <c r="C63" s="23"/>
      <c r="D63" s="23"/>
      <c r="E63" s="23"/>
      <c r="F63" s="23"/>
      <c r="G63" s="23"/>
      <c r="H63" s="23"/>
      <c r="I63" s="23"/>
      <c r="J63" s="38">
        <v>4693</v>
      </c>
      <c r="K63" s="38"/>
      <c r="L63" s="23"/>
      <c r="M63" s="23" t="str">
        <f>VLOOKUP(J63,[1]leden!A$1:C$65536,3,FALSE)</f>
        <v>DOS</v>
      </c>
      <c r="P63" s="5"/>
      <c r="Q63" s="25"/>
      <c r="R63" s="25"/>
      <c r="S63" s="25"/>
      <c r="T63" s="25"/>
      <c r="U63" s="25">
        <v>1</v>
      </c>
      <c r="V63" s="25" t="s">
        <v>9</v>
      </c>
      <c r="W63" s="25">
        <v>5</v>
      </c>
      <c r="X63" s="26"/>
      <c r="AA63" s="5"/>
      <c r="AE63" s="25"/>
      <c r="AF63" s="25">
        <v>1</v>
      </c>
      <c r="AG63" s="25" t="s">
        <v>9</v>
      </c>
      <c r="AH63" s="25">
        <v>4</v>
      </c>
      <c r="AI63" s="7"/>
    </row>
    <row r="64" spans="1:35" x14ac:dyDescent="0.2">
      <c r="B64" s="23"/>
      <c r="C64" s="23"/>
      <c r="D64" s="23"/>
      <c r="E64" s="23"/>
      <c r="F64" s="23"/>
      <c r="G64" s="23"/>
      <c r="H64" s="23"/>
      <c r="I64" s="23"/>
      <c r="J64" s="38"/>
      <c r="K64" s="38"/>
      <c r="L64" s="23"/>
      <c r="M64" s="23"/>
      <c r="P64" s="8"/>
      <c r="Q64" s="27"/>
      <c r="R64" s="27"/>
      <c r="S64" s="27"/>
      <c r="T64" s="27"/>
      <c r="U64" s="27"/>
      <c r="V64" s="27"/>
      <c r="W64" s="27"/>
      <c r="X64" s="28"/>
      <c r="AA64" s="8"/>
      <c r="AB64" s="27"/>
      <c r="AC64" s="27"/>
      <c r="AD64" s="27"/>
      <c r="AE64" s="27"/>
      <c r="AF64" s="27"/>
      <c r="AG64" s="27"/>
      <c r="AH64" s="27"/>
      <c r="AI64" s="18"/>
    </row>
    <row r="65" spans="1:35" x14ac:dyDescent="0.2">
      <c r="B65" s="23"/>
      <c r="C65" s="23"/>
      <c r="D65" s="23"/>
      <c r="E65" s="23"/>
      <c r="F65" s="23"/>
      <c r="G65" s="23"/>
      <c r="H65" s="23"/>
      <c r="I65" s="23"/>
      <c r="J65" s="32"/>
      <c r="K65" s="32"/>
      <c r="L65" s="23"/>
      <c r="M65" s="23"/>
      <c r="P65" s="6"/>
      <c r="Q65" s="25"/>
      <c r="R65" s="25"/>
      <c r="S65" s="25"/>
      <c r="T65" s="25"/>
      <c r="U65" s="25"/>
      <c r="V65" s="25"/>
      <c r="W65" s="25"/>
      <c r="X65" s="25"/>
      <c r="AA65" s="6"/>
      <c r="AB65" s="25"/>
      <c r="AC65" s="25"/>
      <c r="AD65" s="25"/>
      <c r="AE65" s="25"/>
      <c r="AF65" s="25"/>
      <c r="AG65" s="25"/>
      <c r="AH65" s="25"/>
      <c r="AI65" s="6"/>
    </row>
    <row r="66" spans="1:35" x14ac:dyDescent="0.2">
      <c r="A66" t="s">
        <v>20</v>
      </c>
      <c r="B66" s="33" t="s">
        <v>21</v>
      </c>
      <c r="C66"/>
      <c r="D66"/>
      <c r="E66"/>
      <c r="F66"/>
      <c r="G66"/>
      <c r="H66"/>
      <c r="I66"/>
      <c r="J66" s="32"/>
      <c r="K66" s="32"/>
      <c r="L66" s="23"/>
      <c r="M66" s="23"/>
      <c r="P66" s="6"/>
      <c r="Q66" s="25"/>
      <c r="R66" s="25"/>
      <c r="S66" s="25"/>
      <c r="T66" s="25"/>
      <c r="U66" s="25"/>
      <c r="V66" s="25"/>
      <c r="W66" s="25"/>
      <c r="X66" s="25"/>
      <c r="AA66" s="6"/>
      <c r="AB66" s="25"/>
      <c r="AC66" s="25"/>
      <c r="AD66" s="25"/>
      <c r="AE66" s="25"/>
      <c r="AF66" s="25"/>
      <c r="AG66" s="25"/>
      <c r="AH66" s="25"/>
      <c r="AI66" s="6"/>
    </row>
    <row r="67" spans="1:35" x14ac:dyDescent="0.2">
      <c r="B67" s="23"/>
      <c r="C67" s="23"/>
      <c r="D67" s="23"/>
      <c r="E67" s="23"/>
      <c r="F67" s="23"/>
      <c r="G67" s="23"/>
      <c r="H67" s="23"/>
      <c r="I67" s="23"/>
      <c r="J67" s="32"/>
      <c r="K67" s="32"/>
      <c r="L67" s="23"/>
      <c r="M67" s="23"/>
      <c r="P67" s="6"/>
      <c r="Q67" s="25"/>
      <c r="R67" s="25"/>
      <c r="S67" s="25"/>
      <c r="T67" s="25"/>
      <c r="U67" s="25"/>
      <c r="V67" s="25"/>
      <c r="W67" s="25"/>
      <c r="X67" s="25"/>
      <c r="AA67" s="6"/>
      <c r="AB67" s="25"/>
      <c r="AC67" s="25"/>
      <c r="AD67" s="25"/>
      <c r="AE67" s="25"/>
      <c r="AF67" s="25"/>
      <c r="AG67" s="25"/>
      <c r="AH67" s="25"/>
      <c r="AI67" s="6"/>
    </row>
    <row r="68" spans="1:35" x14ac:dyDescent="0.2">
      <c r="A68" s="4" t="s">
        <v>20</v>
      </c>
      <c r="B68" s="34" t="s">
        <v>22</v>
      </c>
      <c r="G68" s="4" t="s">
        <v>23</v>
      </c>
      <c r="H68" s="35"/>
      <c r="I68" s="21"/>
      <c r="L68" s="21"/>
    </row>
    <row r="69" spans="1:35" x14ac:dyDescent="0.2">
      <c r="B69" s="21"/>
      <c r="G69" s="4" t="s">
        <v>24</v>
      </c>
      <c r="H69" s="35"/>
      <c r="I69" s="21"/>
      <c r="L69" s="21"/>
    </row>
    <row r="70" spans="1:35" x14ac:dyDescent="0.2">
      <c r="B70" s="21"/>
      <c r="D70" s="35"/>
      <c r="E70" s="21"/>
      <c r="H70" s="21"/>
      <c r="J70" s="21"/>
    </row>
    <row r="71" spans="1:35" x14ac:dyDescent="0.2">
      <c r="A71" s="4" t="s">
        <v>20</v>
      </c>
      <c r="B71" s="21" t="s">
        <v>25</v>
      </c>
      <c r="D71" s="35"/>
      <c r="E71" s="21"/>
      <c r="H71" s="21"/>
      <c r="J71" s="21"/>
    </row>
    <row r="72" spans="1:35" x14ac:dyDescent="0.2">
      <c r="B72" s="21" t="s">
        <v>26</v>
      </c>
      <c r="D72" s="35"/>
      <c r="E72" s="21"/>
      <c r="H72" s="21"/>
      <c r="J72" s="21"/>
    </row>
    <row r="73" spans="1:35" x14ac:dyDescent="0.2">
      <c r="B73" s="21"/>
      <c r="D73" s="35"/>
      <c r="E73" s="21"/>
      <c r="H73" s="21"/>
      <c r="J73" s="21"/>
    </row>
    <row r="74" spans="1:35" x14ac:dyDescent="0.2">
      <c r="A74" s="4" t="s">
        <v>20</v>
      </c>
      <c r="B74" s="23" t="s">
        <v>27</v>
      </c>
      <c r="D74" s="35"/>
      <c r="E74" s="21"/>
      <c r="H74" s="21"/>
      <c r="J74" s="21"/>
    </row>
    <row r="75" spans="1:35" x14ac:dyDescent="0.2">
      <c r="B75" s="21"/>
      <c r="D75" s="35"/>
      <c r="E75" s="21"/>
      <c r="H75" s="21"/>
      <c r="J75" s="21"/>
    </row>
    <row r="76" spans="1:35" x14ac:dyDescent="0.2">
      <c r="A76" s="4" t="s">
        <v>20</v>
      </c>
      <c r="B76" s="21" t="s">
        <v>33</v>
      </c>
      <c r="D76" s="35"/>
      <c r="E76" s="21"/>
      <c r="H76" s="21"/>
      <c r="J76" s="21"/>
    </row>
    <row r="77" spans="1:35" x14ac:dyDescent="0.2">
      <c r="B77" s="21" t="s">
        <v>28</v>
      </c>
      <c r="D77" s="35"/>
      <c r="E77" s="21"/>
      <c r="H77" s="21"/>
      <c r="J77" s="21"/>
    </row>
    <row r="79" spans="1:35" x14ac:dyDescent="0.2">
      <c r="D79" s="39">
        <f ca="1">TODAY()</f>
        <v>41982</v>
      </c>
      <c r="E79" s="39"/>
      <c r="F79" s="39"/>
      <c r="G79" s="39"/>
      <c r="H79" s="39"/>
      <c r="I79" s="39"/>
      <c r="J79" s="39"/>
      <c r="Y79" s="21" t="s">
        <v>29</v>
      </c>
    </row>
    <row r="80" spans="1:35" x14ac:dyDescent="0.2">
      <c r="D80" s="21"/>
      <c r="F80" s="35"/>
      <c r="G80" s="21"/>
      <c r="Y80" s="21" t="s">
        <v>30</v>
      </c>
    </row>
  </sheetData>
  <mergeCells count="62">
    <mergeCell ref="F2:AE2"/>
    <mergeCell ref="F3:AE3"/>
    <mergeCell ref="F4:AE4"/>
    <mergeCell ref="A8:AJ8"/>
    <mergeCell ref="J14:K14"/>
    <mergeCell ref="P14:X14"/>
    <mergeCell ref="AA14:AI14"/>
    <mergeCell ref="P25:X25"/>
    <mergeCell ref="AA25:AI25"/>
    <mergeCell ref="J15:K15"/>
    <mergeCell ref="Q15:S15"/>
    <mergeCell ref="U15:W15"/>
    <mergeCell ref="AB15:AD15"/>
    <mergeCell ref="AF15:AH15"/>
    <mergeCell ref="J16:K16"/>
    <mergeCell ref="J17:K17"/>
    <mergeCell ref="J19:K19"/>
    <mergeCell ref="J25:K25"/>
    <mergeCell ref="J26:K26"/>
    <mergeCell ref="Q26:S26"/>
    <mergeCell ref="U26:W26"/>
    <mergeCell ref="AB26:AD26"/>
    <mergeCell ref="AF26:AH26"/>
    <mergeCell ref="J28:K28"/>
    <mergeCell ref="J27:K27"/>
    <mergeCell ref="J29:K29"/>
    <mergeCell ref="J31:K31"/>
    <mergeCell ref="J36:K36"/>
    <mergeCell ref="AA48:AI48"/>
    <mergeCell ref="AA36:AI36"/>
    <mergeCell ref="J37:K37"/>
    <mergeCell ref="Q37:S37"/>
    <mergeCell ref="U37:W37"/>
    <mergeCell ref="AB37:AD37"/>
    <mergeCell ref="AF37:AH37"/>
    <mergeCell ref="P36:X36"/>
    <mergeCell ref="J38:K38"/>
    <mergeCell ref="J39:K39"/>
    <mergeCell ref="J41:K41"/>
    <mergeCell ref="J48:K48"/>
    <mergeCell ref="P48:X48"/>
    <mergeCell ref="J40:K40"/>
    <mergeCell ref="J60:K60"/>
    <mergeCell ref="Q60:S60"/>
    <mergeCell ref="AB60:AD60"/>
    <mergeCell ref="AF60:AH60"/>
    <mergeCell ref="J49:K49"/>
    <mergeCell ref="Q49:S49"/>
    <mergeCell ref="AB49:AD49"/>
    <mergeCell ref="AF49:AH49"/>
    <mergeCell ref="J50:K50"/>
    <mergeCell ref="J51:K51"/>
    <mergeCell ref="J52:K52"/>
    <mergeCell ref="J53:K53"/>
    <mergeCell ref="J59:K59"/>
    <mergeCell ref="P59:X59"/>
    <mergeCell ref="AA59:AI59"/>
    <mergeCell ref="J61:K61"/>
    <mergeCell ref="J62:K62"/>
    <mergeCell ref="J63:K63"/>
    <mergeCell ref="J64:K64"/>
    <mergeCell ref="D79:J79"/>
  </mergeCells>
  <pageMargins left="0.39370078740157483" right="0.19685039370078741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exc3b MB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2014-11-09T07:53:50Z</dcterms:created>
  <dcterms:modified xsi:type="dcterms:W3CDTF">2014-12-09T18:43:29Z</dcterms:modified>
</cp:coreProperties>
</file>