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4VRIJ MG " sheetId="1" r:id="rId1"/>
    <sheet name="Blad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40" i="1" l="1"/>
  <c r="M40" i="1"/>
  <c r="D72" i="1" l="1"/>
  <c r="M51" i="1"/>
  <c r="B51" i="1"/>
  <c r="M50" i="1"/>
  <c r="B50" i="1"/>
  <c r="M49" i="1"/>
  <c r="B49" i="1"/>
  <c r="M48" i="1"/>
  <c r="B48" i="1"/>
  <c r="M39" i="1"/>
  <c r="M38" i="1"/>
  <c r="B38" i="1"/>
  <c r="M37" i="1"/>
  <c r="B37" i="1"/>
  <c r="M29" i="1"/>
  <c r="B29" i="1"/>
  <c r="M28" i="1"/>
  <c r="B28" i="1"/>
  <c r="M27" i="1"/>
  <c r="B27" i="1"/>
  <c r="M26" i="1"/>
  <c r="B26" i="1"/>
  <c r="M20" i="1"/>
  <c r="B20" i="1"/>
  <c r="M16" i="1"/>
  <c r="B16" i="1"/>
  <c r="M15" i="1"/>
  <c r="B15" i="1"/>
  <c r="M14" i="1"/>
  <c r="B14" i="1"/>
</calcChain>
</file>

<file path=xl/sharedStrings.xml><?xml version="1.0" encoding="utf-8"?>
<sst xmlns="http://schemas.openxmlformats.org/spreadsheetml/2006/main" count="111" uniqueCount="40">
  <si>
    <t xml:space="preserve">    KONINKLIJKE BELGISCHE BILJARTBOND</t>
  </si>
  <si>
    <t>Gewest  Beide Vlaanderen</t>
  </si>
  <si>
    <t>sportjaar : 2014 - 2015</t>
  </si>
  <si>
    <t>KAMPIOENSCHAP van BELGIE</t>
  </si>
  <si>
    <t>4° KLASSE VRIJSPEL MB</t>
  </si>
  <si>
    <t xml:space="preserve">POULE A : </t>
  </si>
  <si>
    <t>in K.BRUGSE BC -  Diksmuidestraat, 3B - 8000 Brugge                            050/ 33 22 82</t>
  </si>
  <si>
    <t>DEELNEMERS</t>
  </si>
  <si>
    <t>ROOSTER</t>
  </si>
  <si>
    <t>za, 27 september 2014 om 14:00</t>
  </si>
  <si>
    <t>zo, 28 september 2014 om 14:00</t>
  </si>
  <si>
    <t>-</t>
  </si>
  <si>
    <t>V1</t>
  </si>
  <si>
    <t>V2</t>
  </si>
  <si>
    <t>W1</t>
  </si>
  <si>
    <t>W2</t>
  </si>
  <si>
    <t>na klassement</t>
  </si>
  <si>
    <t>POULE B :  In DOS ROESELARE  - Taverne Arena - Ardooiesteenweg, 50 bus 3 - 8800 Roeselare    051/24 79 74</t>
  </si>
  <si>
    <t xml:space="preserve">POULE C : in </t>
  </si>
  <si>
    <t>KBC ONS HUIS  -  Privé Lokaal - Visstraat, 20 bus1  - 9500 Geraardsbergen              0474/ 62 65 39</t>
  </si>
  <si>
    <t xml:space="preserve">POULE D : in </t>
  </si>
  <si>
    <t>*</t>
  </si>
  <si>
    <t>Te spelen punten :  60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</si>
  <si>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</si>
  <si>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3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</si>
  <si>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</si>
  <si>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</si>
  <si>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</si>
  <si>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26 oktober  2014 </t>
    </r>
    <r>
      <rPr>
        <sz val="8"/>
        <rFont val="Arial"/>
        <family val="2"/>
      </rPr>
      <t>in district ZW Vlaanderen ( indien er zich een speler van het district ZW-VL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</si>
  <si>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</si>
  <si>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28 september 2014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</si>
  <si>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</si>
  <si>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</si>
  <si>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</si>
  <si>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VAN MUYLEM Norbert</t>
  </si>
  <si>
    <t>INGELMUNSTER BA - Bollewerpstraat, 92A - 8770 Ingelmunster               0495/ 21 65 01</t>
  </si>
  <si>
    <r>
      <rPr>
        <b/>
        <sz val="14"/>
        <color rgb="FFFF000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</si>
  <si>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VFF</t>
  </si>
  <si>
    <t>V4</t>
  </si>
  <si>
    <t>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</si>
</sst>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0099"/>
      <name val="Arial"/>
      <family val="2"/>
    </font>
    <font>
      <b/>
      <i/>
      <sz val="9"/>
      <color rgb="FF000099"/>
      <name val="Arial"/>
      <family val="2"/>
    </font>
    <font>
      <b/>
      <sz val="10"/>
      <color rgb="FF00009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9"/>
      <color theme="4" tint="-0.4999847407452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10" fillId="0" borderId="0" xfId="0" applyFont="1"/>
    <xf numFmtId="0" fontId="12" fillId="0" borderId="0" xfId="1" applyFont="1"/>
    <xf numFmtId="0" fontId="7" fillId="0" borderId="0" xfId="1"/>
    <xf numFmtId="0" fontId="13" fillId="0" borderId="0" xfId="1" applyFont="1"/>
    <xf numFmtId="0" fontId="5" fillId="0" borderId="0" xfId="0" applyFont="1"/>
    <xf numFmtId="0" fontId="7" fillId="0" borderId="4" xfId="1" applyBorder="1"/>
    <xf numFmtId="0" fontId="7" fillId="0" borderId="0" xfId="1" applyBorder="1"/>
    <xf numFmtId="0" fontId="7" fillId="0" borderId="5" xfId="1" applyBorder="1"/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8" xfId="1" applyBorder="1"/>
    <xf numFmtId="0" fontId="16" fillId="0" borderId="0" xfId="1" applyFont="1"/>
    <xf numFmtId="0" fontId="17" fillId="0" borderId="0" xfId="1" applyFont="1"/>
    <xf numFmtId="0" fontId="5" fillId="0" borderId="0" xfId="1" applyFont="1"/>
    <xf numFmtId="0" fontId="18" fillId="0" borderId="0" xfId="0" applyFont="1"/>
    <xf numFmtId="0" fontId="7" fillId="0" borderId="7" xfId="1" applyBorder="1"/>
    <xf numFmtId="0" fontId="19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7" fillId="0" borderId="0" xfId="1" applyBorder="1" applyAlignment="1">
      <alignment horizontal="center"/>
    </xf>
    <xf numFmtId="0" fontId="7" fillId="0" borderId="0" xfId="1" applyBorder="1" applyAlignment="1">
      <alignment horizontal="center"/>
    </xf>
    <xf numFmtId="0" fontId="24" fillId="0" borderId="0" xfId="1" applyFont="1"/>
    <xf numFmtId="0" fontId="2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1" applyFont="1" applyBorder="1"/>
    <xf numFmtId="0" fontId="22" fillId="0" borderId="0" xfId="0" applyFont="1" applyBorder="1" applyAlignment="1">
      <alignment horizontal="center"/>
    </xf>
    <xf numFmtId="0" fontId="7" fillId="0" borderId="0" xfId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38100"/>
          <a:ext cx="7810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47625</xdr:rowOff>
    </xdr:from>
    <xdr:to>
      <xdr:col>35</xdr:col>
      <xdr:colOff>123825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47625"/>
          <a:ext cx="7810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workbookViewId="0">
      <selection activeCell="H27" sqref="H27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9" max="29" width="6.2851562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0" t="s">
        <v>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62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3" t="s">
        <v>4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8"/>
      <c r="AH6" s="8"/>
      <c r="AI6" s="8"/>
      <c r="AJ6" s="16"/>
    </row>
    <row r="8" spans="1:36" ht="18" x14ac:dyDescent="0.25">
      <c r="A8" s="64" t="s">
        <v>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22" customFormat="1" x14ac:dyDescent="0.2">
      <c r="A10" s="18" t="s">
        <v>5</v>
      </c>
      <c r="B10" s="19"/>
      <c r="C10" s="18"/>
      <c r="D10" s="18"/>
      <c r="E10" s="18" t="s">
        <v>6</v>
      </c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1"/>
    </row>
    <row r="11" spans="1:36" s="22" customFormat="1" x14ac:dyDescent="0.2"/>
    <row r="12" spans="1:36" s="22" customFormat="1" x14ac:dyDescent="0.2">
      <c r="B12" s="23" t="s">
        <v>7</v>
      </c>
      <c r="P12" s="23" t="s">
        <v>8</v>
      </c>
    </row>
    <row r="13" spans="1:36" s="22" customFormat="1" x14ac:dyDescent="0.2"/>
    <row r="14" spans="1:36" s="22" customFormat="1" x14ac:dyDescent="0.2">
      <c r="A14" s="22">
        <v>1</v>
      </c>
      <c r="B14" s="24" t="str">
        <f>VLOOKUP(J14,[1]leden!A$1:B$65536,2,FALSE)</f>
        <v>GUIDE Jean-Pierre</v>
      </c>
      <c r="C14" s="24"/>
      <c r="D14" s="24"/>
      <c r="E14" s="24"/>
      <c r="F14" s="24"/>
      <c r="G14" s="24"/>
      <c r="H14" s="24"/>
      <c r="I14" s="24"/>
      <c r="J14" s="53">
        <v>4224</v>
      </c>
      <c r="K14" s="53"/>
      <c r="L14" s="24"/>
      <c r="M14" s="24" t="str">
        <f>VLOOKUP(J14,[1]leden!A$1:C$65536,3,FALSE)</f>
        <v>K.Br</v>
      </c>
      <c r="P14" s="56" t="s">
        <v>9</v>
      </c>
      <c r="Q14" s="57"/>
      <c r="R14" s="57"/>
      <c r="S14" s="57"/>
      <c r="T14" s="57"/>
      <c r="U14" s="57"/>
      <c r="V14" s="57"/>
      <c r="W14" s="57"/>
      <c r="X14" s="58"/>
      <c r="AA14" s="56" t="s">
        <v>10</v>
      </c>
      <c r="AB14" s="57"/>
      <c r="AC14" s="57"/>
      <c r="AD14" s="57"/>
      <c r="AE14" s="57"/>
      <c r="AF14" s="57"/>
      <c r="AG14" s="57"/>
      <c r="AH14" s="57"/>
      <c r="AI14" s="58"/>
    </row>
    <row r="15" spans="1:36" s="22" customFormat="1" x14ac:dyDescent="0.2">
      <c r="A15" s="22">
        <v>2</v>
      </c>
      <c r="B15" s="24" t="str">
        <f>VLOOKUP(J15,[1]leden!A$1:B$65536,2,FALSE)</f>
        <v>MEULEMAN Rudy</v>
      </c>
      <c r="C15" s="24"/>
      <c r="D15" s="24"/>
      <c r="E15" s="24"/>
      <c r="F15" s="24"/>
      <c r="G15" s="24"/>
      <c r="H15" s="24"/>
      <c r="I15" s="24"/>
      <c r="J15" s="53">
        <v>6428</v>
      </c>
      <c r="K15" s="53"/>
      <c r="L15" s="24"/>
      <c r="M15" s="24" t="str">
        <f>VLOOKUP(J15,[1]leden!A$1:C$65536,3,FALSE)</f>
        <v>BVG</v>
      </c>
      <c r="P15" s="25"/>
      <c r="Q15" s="55"/>
      <c r="R15" s="55"/>
      <c r="S15" s="55"/>
      <c r="T15" s="26"/>
      <c r="U15" s="55"/>
      <c r="V15" s="55"/>
      <c r="W15" s="55"/>
      <c r="X15" s="27"/>
      <c r="AA15" s="25"/>
      <c r="AB15" s="55"/>
      <c r="AC15" s="55"/>
      <c r="AD15" s="55"/>
      <c r="AE15" s="26"/>
      <c r="AF15" s="55"/>
      <c r="AG15" s="55"/>
      <c r="AH15" s="55"/>
      <c r="AI15" s="27"/>
    </row>
    <row r="16" spans="1:36" s="22" customFormat="1" x14ac:dyDescent="0.2">
      <c r="A16" s="22">
        <v>3</v>
      </c>
      <c r="B16" s="24" t="str">
        <f>VLOOKUP(J16,[1]leden!A$1:B$65536,2,FALSE)</f>
        <v>BAELE Edmond</v>
      </c>
      <c r="C16" s="24"/>
      <c r="D16" s="24"/>
      <c r="E16" s="24"/>
      <c r="F16" s="24"/>
      <c r="G16" s="24"/>
      <c r="H16" s="24"/>
      <c r="I16" s="24"/>
      <c r="J16" s="53">
        <v>8897</v>
      </c>
      <c r="K16" s="53"/>
      <c r="L16" s="24"/>
      <c r="M16" s="24" t="str">
        <f>VLOOKUP(J16,[1]leden!A$1:C$65536,3,FALSE)</f>
        <v>K.BCAW</v>
      </c>
      <c r="P16" s="25"/>
      <c r="Q16" s="28">
        <v>2</v>
      </c>
      <c r="R16" s="28" t="s">
        <v>11</v>
      </c>
      <c r="S16" s="28">
        <v>3</v>
      </c>
      <c r="T16" s="28"/>
      <c r="U16" s="28">
        <v>1</v>
      </c>
      <c r="V16" s="28" t="s">
        <v>11</v>
      </c>
      <c r="W16" s="28" t="s">
        <v>12</v>
      </c>
      <c r="X16" s="29"/>
      <c r="AA16" s="25"/>
      <c r="AB16" s="26" t="s">
        <v>16</v>
      </c>
      <c r="AC16" s="28"/>
      <c r="AD16" s="28"/>
      <c r="AE16" s="28"/>
      <c r="AF16" s="28"/>
      <c r="AG16" s="28"/>
      <c r="AH16" s="28"/>
      <c r="AI16" s="27"/>
    </row>
    <row r="17" spans="1:35" s="22" customFormat="1" x14ac:dyDescent="0.2">
      <c r="P17" s="25"/>
      <c r="Q17" s="28">
        <v>1</v>
      </c>
      <c r="R17" s="28" t="s">
        <v>11</v>
      </c>
      <c r="S17" s="28" t="s">
        <v>14</v>
      </c>
      <c r="T17" s="28"/>
      <c r="U17" s="28"/>
      <c r="V17" s="28"/>
      <c r="W17" s="28"/>
      <c r="X17" s="29"/>
      <c r="AA17" s="25"/>
      <c r="AB17" s="67">
        <v>2</v>
      </c>
      <c r="AC17" s="30" t="s">
        <v>11</v>
      </c>
      <c r="AD17" s="67">
        <v>3</v>
      </c>
      <c r="AF17" s="22">
        <v>1</v>
      </c>
      <c r="AG17" s="22" t="s">
        <v>11</v>
      </c>
      <c r="AH17" s="22" t="s">
        <v>38</v>
      </c>
      <c r="AI17" s="27"/>
    </row>
    <row r="18" spans="1:35" s="22" customFormat="1" x14ac:dyDescent="0.2">
      <c r="B18" s="24"/>
      <c r="C18" s="24"/>
      <c r="D18" s="24"/>
      <c r="E18" s="24"/>
      <c r="F18" s="24"/>
      <c r="G18" s="24"/>
      <c r="H18" s="24"/>
      <c r="I18" s="24"/>
      <c r="J18" s="53"/>
      <c r="K18" s="53"/>
      <c r="L18" s="24"/>
      <c r="M18" s="24"/>
      <c r="P18" s="25"/>
      <c r="Q18" s="28"/>
      <c r="R18" s="28"/>
      <c r="S18" s="28"/>
      <c r="T18" s="26"/>
      <c r="U18" s="26"/>
      <c r="V18" s="26"/>
      <c r="W18" s="28"/>
      <c r="X18" s="29"/>
      <c r="AA18" s="25"/>
      <c r="AB18" s="68">
        <v>1</v>
      </c>
      <c r="AC18" s="50" t="s">
        <v>11</v>
      </c>
      <c r="AD18" s="26" t="s">
        <v>39</v>
      </c>
      <c r="AE18" s="28"/>
      <c r="AF18" s="28"/>
      <c r="AG18" s="28"/>
      <c r="AH18" s="28"/>
      <c r="AI18" s="27"/>
    </row>
    <row r="19" spans="1:35" s="22" customFormat="1" x14ac:dyDescent="0.2">
      <c r="P19" s="31"/>
      <c r="Q19" s="32"/>
      <c r="R19" s="32"/>
      <c r="S19" s="32"/>
      <c r="T19" s="32"/>
      <c r="U19" s="32"/>
      <c r="V19" s="32"/>
      <c r="W19" s="32"/>
      <c r="X19" s="33"/>
      <c r="AA19" s="31"/>
      <c r="AB19" s="32"/>
      <c r="AC19" s="32"/>
      <c r="AD19" s="32"/>
      <c r="AE19" s="32"/>
      <c r="AF19" s="32"/>
      <c r="AG19" s="32"/>
      <c r="AH19" s="32"/>
      <c r="AI19" s="34"/>
    </row>
    <row r="20" spans="1:35" s="22" customFormat="1" x14ac:dyDescent="0.2">
      <c r="A20" s="51">
        <v>4</v>
      </c>
      <c r="B20" s="52" t="str">
        <f>VLOOKUP(J20,[1]leden!A$1:B$65536,2,FALSE)</f>
        <v>WERBROUCK Luc</v>
      </c>
      <c r="C20" s="52"/>
      <c r="D20" s="52"/>
      <c r="E20" s="52"/>
      <c r="F20" s="52"/>
      <c r="G20" s="52"/>
      <c r="H20" s="52"/>
      <c r="I20" s="52"/>
      <c r="J20" s="65">
        <v>4133</v>
      </c>
      <c r="K20" s="65"/>
      <c r="L20" s="52"/>
      <c r="M20" s="52" t="str">
        <f>VLOOKUP(J20,[1]leden!A$1:C$65536,3,FALSE)</f>
        <v>OS</v>
      </c>
      <c r="N20" s="51"/>
      <c r="O20" s="51" t="s">
        <v>37</v>
      </c>
      <c r="P20" s="66"/>
      <c r="Q20" s="50"/>
      <c r="R20" s="50"/>
      <c r="S20" s="50"/>
      <c r="T20" s="50"/>
      <c r="U20" s="50"/>
      <c r="V20" s="50"/>
      <c r="W20" s="50"/>
      <c r="X20" s="50"/>
      <c r="AA20" s="26"/>
      <c r="AB20" s="50"/>
      <c r="AC20" s="50"/>
      <c r="AD20" s="50"/>
      <c r="AE20" s="50"/>
      <c r="AF20" s="50"/>
      <c r="AG20" s="50"/>
      <c r="AH20" s="50"/>
      <c r="AI20" s="26"/>
    </row>
    <row r="21" spans="1:35" s="22" customFormat="1" ht="6.75" customHeight="1" x14ac:dyDescent="0.2">
      <c r="B21" s="35"/>
    </row>
    <row r="22" spans="1:35" s="22" customFormat="1" x14ac:dyDescent="0.2">
      <c r="A22" s="36" t="s">
        <v>17</v>
      </c>
      <c r="B22" s="37"/>
      <c r="F22" s="38"/>
    </row>
    <row r="23" spans="1:35" s="22" customFormat="1" x14ac:dyDescent="0.2"/>
    <row r="24" spans="1:35" s="22" customFormat="1" x14ac:dyDescent="0.2">
      <c r="B24" s="23" t="s">
        <v>7</v>
      </c>
      <c r="P24" s="23" t="s">
        <v>8</v>
      </c>
    </row>
    <row r="25" spans="1:35" s="22" customFormat="1" x14ac:dyDescent="0.2"/>
    <row r="26" spans="1:35" s="22" customFormat="1" x14ac:dyDescent="0.2">
      <c r="A26" s="22">
        <v>1</v>
      </c>
      <c r="B26" s="24" t="str">
        <f>VLOOKUP(J26,[1]leden!A$1:B$65536,2,FALSE)</f>
        <v>NOE Christiaan</v>
      </c>
      <c r="C26" s="24"/>
      <c r="D26" s="24"/>
      <c r="E26" s="24"/>
      <c r="F26" s="24"/>
      <c r="G26" s="24"/>
      <c r="H26" s="24"/>
      <c r="I26" s="24"/>
      <c r="J26" s="53">
        <v>4231</v>
      </c>
      <c r="K26" s="53"/>
      <c r="L26" s="24"/>
      <c r="M26" s="24" t="str">
        <f>VLOOKUP(J26,[1]leden!A$1:C$65536,3,FALSE)</f>
        <v>DOS</v>
      </c>
      <c r="P26" s="56" t="s">
        <v>9</v>
      </c>
      <c r="Q26" s="57"/>
      <c r="R26" s="57"/>
      <c r="S26" s="57"/>
      <c r="T26" s="57"/>
      <c r="U26" s="57"/>
      <c r="V26" s="57"/>
      <c r="W26" s="57"/>
      <c r="X26" s="58"/>
      <c r="AA26" s="56" t="s">
        <v>10</v>
      </c>
      <c r="AB26" s="57"/>
      <c r="AC26" s="57"/>
      <c r="AD26" s="57"/>
      <c r="AE26" s="57"/>
      <c r="AF26" s="57"/>
      <c r="AG26" s="57"/>
      <c r="AH26" s="57"/>
      <c r="AI26" s="58"/>
    </row>
    <row r="27" spans="1:35" s="22" customFormat="1" x14ac:dyDescent="0.2">
      <c r="A27" s="22">
        <v>2</v>
      </c>
      <c r="B27" s="24" t="str">
        <f>VLOOKUP(J27,[1]leden!A$1:B$65536,2,FALSE)</f>
        <v>HOUTHAEVE Jean-Marie</v>
      </c>
      <c r="C27" s="24"/>
      <c r="D27" s="24"/>
      <c r="E27" s="24"/>
      <c r="F27" s="24"/>
      <c r="G27" s="24"/>
      <c r="H27" s="24"/>
      <c r="I27" s="24"/>
      <c r="J27" s="53">
        <v>4776</v>
      </c>
      <c r="K27" s="53"/>
      <c r="L27" s="24"/>
      <c r="M27" s="24" t="str">
        <f>VLOOKUP(J27,[1]leden!A$1:C$65536,3,FALSE)</f>
        <v>DOS</v>
      </c>
      <c r="P27" s="25"/>
      <c r="Q27" s="55"/>
      <c r="R27" s="55"/>
      <c r="S27" s="55"/>
      <c r="T27" s="26"/>
      <c r="U27" s="55"/>
      <c r="V27" s="55"/>
      <c r="W27" s="55"/>
      <c r="X27" s="27"/>
      <c r="AA27" s="25"/>
      <c r="AB27" s="55"/>
      <c r="AC27" s="55"/>
      <c r="AD27" s="55"/>
      <c r="AE27" s="26"/>
      <c r="AF27" s="55"/>
      <c r="AG27" s="55"/>
      <c r="AH27" s="55"/>
      <c r="AI27" s="27"/>
    </row>
    <row r="28" spans="1:35" s="22" customFormat="1" x14ac:dyDescent="0.2">
      <c r="A28" s="22">
        <v>3</v>
      </c>
      <c r="B28" s="24" t="str">
        <f>VLOOKUP(J28,[1]leden!A$1:B$65536,2,FALSE)</f>
        <v>VERCOUILLIE José</v>
      </c>
      <c r="C28" s="24"/>
      <c r="D28" s="24"/>
      <c r="E28" s="24"/>
      <c r="F28" s="24"/>
      <c r="G28" s="24"/>
      <c r="H28" s="24"/>
      <c r="I28" s="24"/>
      <c r="J28" s="53">
        <v>4799</v>
      </c>
      <c r="K28" s="53"/>
      <c r="L28" s="24"/>
      <c r="M28" s="24" t="str">
        <f>VLOOKUP(J28,[1]leden!A$1:C$65536,3,FALSE)</f>
        <v>KK</v>
      </c>
      <c r="P28" s="25"/>
      <c r="Q28" s="28">
        <v>1</v>
      </c>
      <c r="R28" s="28" t="s">
        <v>11</v>
      </c>
      <c r="S28" s="28">
        <v>2</v>
      </c>
      <c r="T28" s="28"/>
      <c r="U28" s="28">
        <v>3</v>
      </c>
      <c r="V28" s="28" t="s">
        <v>11</v>
      </c>
      <c r="W28" s="28">
        <v>4</v>
      </c>
      <c r="X28" s="29"/>
      <c r="AA28" s="25"/>
      <c r="AB28" s="28" t="s">
        <v>12</v>
      </c>
      <c r="AC28" s="28" t="s">
        <v>11</v>
      </c>
      <c r="AD28" s="28" t="s">
        <v>13</v>
      </c>
      <c r="AE28" s="28"/>
      <c r="AF28" s="28" t="s">
        <v>14</v>
      </c>
      <c r="AG28" s="28" t="s">
        <v>11</v>
      </c>
      <c r="AH28" s="28" t="s">
        <v>15</v>
      </c>
      <c r="AI28" s="27"/>
    </row>
    <row r="29" spans="1:35" s="22" customFormat="1" x14ac:dyDescent="0.2">
      <c r="A29" s="22">
        <v>4</v>
      </c>
      <c r="B29" s="24" t="str">
        <f>VLOOKUP(J29,[1]leden!A$1:B$65536,2,FALSE)</f>
        <v>DENEUT Johan</v>
      </c>
      <c r="C29" s="24"/>
      <c r="D29" s="24"/>
      <c r="E29" s="24"/>
      <c r="F29" s="24"/>
      <c r="G29" s="24"/>
      <c r="H29" s="24"/>
      <c r="I29" s="24"/>
      <c r="J29" s="53">
        <v>9143</v>
      </c>
      <c r="K29" s="53"/>
      <c r="L29" s="24"/>
      <c r="M29" s="24" t="str">
        <f>VLOOKUP(J29,[1]leden!A$1:C$65536,3,FALSE)</f>
        <v>K.GHOK</v>
      </c>
      <c r="P29" s="25"/>
      <c r="Q29" s="28" t="s">
        <v>12</v>
      </c>
      <c r="R29" s="28" t="s">
        <v>11</v>
      </c>
      <c r="S29" s="28" t="s">
        <v>15</v>
      </c>
      <c r="T29" s="28"/>
      <c r="U29" s="28" t="s">
        <v>13</v>
      </c>
      <c r="V29" s="28" t="s">
        <v>11</v>
      </c>
      <c r="W29" s="28" t="s">
        <v>14</v>
      </c>
      <c r="X29" s="29"/>
      <c r="AA29" s="25"/>
      <c r="AB29" s="30" t="s">
        <v>16</v>
      </c>
      <c r="AC29" s="30"/>
      <c r="AD29" s="30"/>
      <c r="AI29" s="27"/>
    </row>
    <row r="30" spans="1:35" s="22" customFormat="1" x14ac:dyDescent="0.2">
      <c r="B30" s="24"/>
      <c r="C30" s="24"/>
      <c r="D30" s="24"/>
      <c r="E30" s="24"/>
      <c r="F30" s="24"/>
      <c r="G30" s="24"/>
      <c r="H30" s="24"/>
      <c r="I30" s="24"/>
      <c r="J30" s="53"/>
      <c r="K30" s="53"/>
      <c r="L30" s="24"/>
      <c r="M30" s="24"/>
      <c r="P30" s="25"/>
      <c r="Q30" s="28"/>
      <c r="R30" s="28"/>
      <c r="S30" s="28"/>
      <c r="T30" s="26"/>
      <c r="U30" s="26"/>
      <c r="V30" s="26"/>
      <c r="W30" s="28"/>
      <c r="X30" s="29"/>
      <c r="AA30" s="25"/>
      <c r="AB30" s="26">
        <v>1</v>
      </c>
      <c r="AC30" s="26" t="s">
        <v>11</v>
      </c>
      <c r="AD30" s="26">
        <v>2</v>
      </c>
      <c r="AE30" s="28"/>
      <c r="AF30" s="28">
        <v>3</v>
      </c>
      <c r="AG30" s="28" t="s">
        <v>11</v>
      </c>
      <c r="AH30" s="28">
        <v>4</v>
      </c>
      <c r="AI30" s="27"/>
    </row>
    <row r="31" spans="1:35" s="22" customFormat="1" x14ac:dyDescent="0.2">
      <c r="B31" s="24"/>
      <c r="J31" s="53"/>
      <c r="K31" s="53"/>
      <c r="M31" s="24"/>
      <c r="P31" s="31"/>
      <c r="Q31" s="32"/>
      <c r="R31" s="32"/>
      <c r="S31" s="32"/>
      <c r="T31" s="39"/>
      <c r="U31" s="39"/>
      <c r="V31" s="39"/>
      <c r="W31" s="32"/>
      <c r="X31" s="33"/>
      <c r="AA31" s="31"/>
      <c r="AB31" s="39"/>
      <c r="AC31" s="39"/>
      <c r="AD31" s="39"/>
      <c r="AE31" s="32"/>
      <c r="AF31" s="32"/>
      <c r="AG31" s="32"/>
      <c r="AH31" s="32"/>
      <c r="AI31" s="34"/>
    </row>
    <row r="32" spans="1:35" s="22" customFormat="1" ht="5.25" customHeight="1" x14ac:dyDescent="0.2">
      <c r="B32" s="35"/>
      <c r="P32" s="26"/>
      <c r="Q32" s="28"/>
      <c r="R32" s="28"/>
      <c r="S32" s="28"/>
      <c r="T32" s="28"/>
      <c r="U32" s="28"/>
      <c r="V32" s="28"/>
      <c r="W32" s="28"/>
      <c r="X32" s="28"/>
      <c r="AA32" s="26"/>
      <c r="AB32" s="28"/>
      <c r="AC32" s="28"/>
      <c r="AD32" s="28"/>
      <c r="AE32" s="28"/>
      <c r="AF32" s="28"/>
      <c r="AG32" s="28"/>
      <c r="AH32" s="28"/>
      <c r="AI32" s="26"/>
    </row>
    <row r="33" spans="1:35" s="22" customFormat="1" x14ac:dyDescent="0.2">
      <c r="A33" s="36" t="s">
        <v>18</v>
      </c>
      <c r="B33" s="37"/>
      <c r="F33" s="40" t="s">
        <v>19</v>
      </c>
    </row>
    <row r="34" spans="1:35" s="22" customFormat="1" x14ac:dyDescent="0.2"/>
    <row r="35" spans="1:35" s="22" customFormat="1" x14ac:dyDescent="0.2">
      <c r="B35" s="23" t="s">
        <v>7</v>
      </c>
      <c r="P35" s="23" t="s">
        <v>8</v>
      </c>
    </row>
    <row r="36" spans="1:35" s="22" customFormat="1" x14ac:dyDescent="0.2"/>
    <row r="37" spans="1:35" s="22" customFormat="1" x14ac:dyDescent="0.2">
      <c r="A37" s="22">
        <v>1</v>
      </c>
      <c r="B37" s="24" t="str">
        <f>VLOOKUP(J37,[1]leden!A$1:B$65536,2,FALSE)</f>
        <v>VAN ACKER Johan</v>
      </c>
      <c r="C37" s="24"/>
      <c r="D37" s="24"/>
      <c r="E37" s="24"/>
      <c r="F37" s="24"/>
      <c r="G37" s="24"/>
      <c r="H37" s="24"/>
      <c r="I37" s="24"/>
      <c r="J37" s="53">
        <v>6713</v>
      </c>
      <c r="K37" s="53"/>
      <c r="L37" s="24"/>
      <c r="M37" s="24" t="str">
        <f>VLOOKUP(J37,[1]leden!A$1:C$65536,3,FALSE)</f>
        <v>BVG</v>
      </c>
      <c r="P37" s="56" t="s">
        <v>9</v>
      </c>
      <c r="Q37" s="57"/>
      <c r="R37" s="57"/>
      <c r="S37" s="57"/>
      <c r="T37" s="57"/>
      <c r="U37" s="57"/>
      <c r="V37" s="57"/>
      <c r="W37" s="57"/>
      <c r="X37" s="58"/>
      <c r="AA37" s="56" t="s">
        <v>10</v>
      </c>
      <c r="AB37" s="57"/>
      <c r="AC37" s="57"/>
      <c r="AD37" s="57"/>
      <c r="AE37" s="57"/>
      <c r="AF37" s="57"/>
      <c r="AG37" s="57"/>
      <c r="AH37" s="57"/>
      <c r="AI37" s="58"/>
    </row>
    <row r="38" spans="1:35" s="22" customFormat="1" x14ac:dyDescent="0.2">
      <c r="A38" s="22">
        <v>2</v>
      </c>
      <c r="B38" s="24" t="str">
        <f>VLOOKUP(J38,[1]leden!A$1:B$65536,2,FALSE)</f>
        <v>NOPPE Robert</v>
      </c>
      <c r="C38" s="24"/>
      <c r="D38" s="24"/>
      <c r="E38" s="24"/>
      <c r="F38" s="24"/>
      <c r="G38" s="24"/>
      <c r="H38" s="24"/>
      <c r="I38" s="24"/>
      <c r="J38" s="53">
        <v>4853</v>
      </c>
      <c r="K38" s="53"/>
      <c r="L38" s="24"/>
      <c r="M38" s="24" t="str">
        <f>VLOOKUP(J38,[1]leden!A$1:C$65536,3,FALSE)</f>
        <v>BCSK</v>
      </c>
      <c r="P38" s="25"/>
      <c r="Q38" s="55"/>
      <c r="R38" s="55"/>
      <c r="S38" s="55"/>
      <c r="T38" s="26"/>
      <c r="U38" s="55"/>
      <c r="V38" s="55"/>
      <c r="W38" s="55"/>
      <c r="X38" s="27"/>
      <c r="AA38" s="25"/>
      <c r="AB38" s="55"/>
      <c r="AC38" s="55"/>
      <c r="AD38" s="55"/>
      <c r="AE38" s="26"/>
      <c r="AF38" s="55"/>
      <c r="AG38" s="55"/>
      <c r="AH38" s="55"/>
      <c r="AI38" s="27"/>
    </row>
    <row r="39" spans="1:35" s="22" customFormat="1" x14ac:dyDescent="0.2">
      <c r="A39" s="22">
        <v>3</v>
      </c>
      <c r="B39" s="24" t="s">
        <v>34</v>
      </c>
      <c r="C39" s="24"/>
      <c r="D39" s="24"/>
      <c r="E39" s="24"/>
      <c r="F39" s="24"/>
      <c r="G39" s="24"/>
      <c r="H39" s="24"/>
      <c r="I39" s="24"/>
      <c r="J39" s="53">
        <v>4348</v>
      </c>
      <c r="K39" s="53"/>
      <c r="L39" s="24"/>
      <c r="M39" s="24" t="str">
        <f>VLOOKUP(J39,[1]leden!A$1:C$65536,3,FALSE)</f>
        <v>K.OH</v>
      </c>
      <c r="P39" s="25"/>
      <c r="Q39" s="49">
        <v>1</v>
      </c>
      <c r="R39" s="49" t="s">
        <v>11</v>
      </c>
      <c r="S39" s="49">
        <v>2</v>
      </c>
      <c r="T39" s="49"/>
      <c r="U39" s="49">
        <v>3</v>
      </c>
      <c r="V39" s="49" t="s">
        <v>11</v>
      </c>
      <c r="W39" s="49">
        <v>4</v>
      </c>
      <c r="X39" s="29"/>
      <c r="AA39" s="25"/>
      <c r="AB39" s="49" t="s">
        <v>12</v>
      </c>
      <c r="AC39" s="49" t="s">
        <v>11</v>
      </c>
      <c r="AD39" s="49" t="s">
        <v>13</v>
      </c>
      <c r="AE39" s="49"/>
      <c r="AF39" s="49" t="s">
        <v>14</v>
      </c>
      <c r="AG39" s="49" t="s">
        <v>11</v>
      </c>
      <c r="AH39" s="49" t="s">
        <v>15</v>
      </c>
      <c r="AI39" s="27"/>
    </row>
    <row r="40" spans="1:35" s="22" customFormat="1" x14ac:dyDescent="0.2">
      <c r="A40" s="51">
        <v>4</v>
      </c>
      <c r="B40" s="52" t="str">
        <f>VLOOKUP(J40,[1]leden!A$1:B$65536,2,FALSE)</f>
        <v>VAN KERCKHOVE Andre</v>
      </c>
      <c r="C40" s="51"/>
      <c r="D40" s="51"/>
      <c r="E40" s="51"/>
      <c r="F40" s="51"/>
      <c r="G40" s="51"/>
      <c r="H40" s="51"/>
      <c r="I40" s="51"/>
      <c r="J40" s="59">
        <v>4389</v>
      </c>
      <c r="K40" s="59"/>
      <c r="L40" s="51"/>
      <c r="M40" s="52" t="str">
        <f>VLOOKUP(J40,[1]leden!A$1:C$65536,3,FALSE)</f>
        <v>K.OH</v>
      </c>
      <c r="N40" s="51"/>
      <c r="P40" s="25"/>
      <c r="Q40" s="49" t="s">
        <v>12</v>
      </c>
      <c r="R40" s="49" t="s">
        <v>11</v>
      </c>
      <c r="S40" s="49" t="s">
        <v>15</v>
      </c>
      <c r="T40" s="49"/>
      <c r="U40" s="49" t="s">
        <v>13</v>
      </c>
      <c r="V40" s="49" t="s">
        <v>11</v>
      </c>
      <c r="W40" s="49" t="s">
        <v>14</v>
      </c>
      <c r="X40" s="29"/>
      <c r="AA40" s="25"/>
      <c r="AB40" s="30" t="s">
        <v>16</v>
      </c>
      <c r="AC40" s="30"/>
      <c r="AD40" s="30"/>
      <c r="AI40" s="27"/>
    </row>
    <row r="41" spans="1:35" s="22" customFormat="1" x14ac:dyDescent="0.2">
      <c r="B41" s="24"/>
      <c r="C41" s="24"/>
      <c r="D41" s="24"/>
      <c r="E41" s="24"/>
      <c r="F41" s="24"/>
      <c r="G41" s="24"/>
      <c r="H41" s="24"/>
      <c r="I41" s="24"/>
      <c r="J41" s="53"/>
      <c r="K41" s="53"/>
      <c r="L41" s="24"/>
      <c r="M41" s="24"/>
      <c r="P41" s="25"/>
      <c r="Q41" s="49"/>
      <c r="R41" s="49"/>
      <c r="S41" s="49"/>
      <c r="T41" s="26"/>
      <c r="U41" s="26"/>
      <c r="V41" s="26"/>
      <c r="W41" s="49"/>
      <c r="X41" s="29"/>
      <c r="AA41" s="25"/>
      <c r="AB41" s="26">
        <v>1</v>
      </c>
      <c r="AC41" s="26" t="s">
        <v>11</v>
      </c>
      <c r="AD41" s="26">
        <v>2</v>
      </c>
      <c r="AE41" s="49"/>
      <c r="AF41" s="49">
        <v>3</v>
      </c>
      <c r="AG41" s="49" t="s">
        <v>11</v>
      </c>
      <c r="AH41" s="49">
        <v>4</v>
      </c>
      <c r="AI41" s="27"/>
    </row>
    <row r="42" spans="1:35" s="22" customFormat="1" x14ac:dyDescent="0.2">
      <c r="B42" s="24"/>
      <c r="J42" s="53"/>
      <c r="K42" s="53"/>
      <c r="M42" s="24"/>
      <c r="P42" s="31"/>
      <c r="Q42" s="32"/>
      <c r="R42" s="32"/>
      <c r="S42" s="32"/>
      <c r="T42" s="39"/>
      <c r="U42" s="39"/>
      <c r="V42" s="39"/>
      <c r="W42" s="32"/>
      <c r="X42" s="33"/>
      <c r="AA42" s="31"/>
      <c r="AB42" s="39"/>
      <c r="AC42" s="39"/>
      <c r="AD42" s="39"/>
      <c r="AE42" s="32"/>
      <c r="AF42" s="32"/>
      <c r="AG42" s="32"/>
      <c r="AH42" s="32"/>
      <c r="AI42" s="34"/>
    </row>
    <row r="43" spans="1:35" ht="14.25" customHeight="1" x14ac:dyDescent="0.2">
      <c r="P43" s="5"/>
      <c r="Q43" s="41"/>
      <c r="R43" s="41"/>
      <c r="S43" s="41"/>
      <c r="T43" s="41"/>
      <c r="U43" s="41"/>
      <c r="V43" s="41"/>
      <c r="W43" s="41"/>
      <c r="X43" s="41"/>
      <c r="AA43" s="5"/>
      <c r="AB43" s="41"/>
      <c r="AC43" s="41"/>
      <c r="AD43" s="41"/>
      <c r="AE43" s="41"/>
      <c r="AF43" s="41"/>
      <c r="AG43" s="41"/>
      <c r="AH43" s="41"/>
      <c r="AI43" s="5"/>
    </row>
    <row r="44" spans="1:35" s="22" customFormat="1" x14ac:dyDescent="0.2">
      <c r="A44" s="36" t="s">
        <v>20</v>
      </c>
      <c r="B44" s="37"/>
      <c r="F44" s="40" t="s">
        <v>35</v>
      </c>
    </row>
    <row r="45" spans="1:35" s="22" customFormat="1" x14ac:dyDescent="0.2"/>
    <row r="46" spans="1:35" s="22" customFormat="1" x14ac:dyDescent="0.2">
      <c r="B46" s="23" t="s">
        <v>7</v>
      </c>
      <c r="P46" s="23" t="s">
        <v>8</v>
      </c>
    </row>
    <row r="47" spans="1:35" s="22" customFormat="1" x14ac:dyDescent="0.2"/>
    <row r="48" spans="1:35" s="22" customFormat="1" x14ac:dyDescent="0.2">
      <c r="A48" s="22">
        <v>1</v>
      </c>
      <c r="B48" s="24" t="str">
        <f>VLOOKUP(J48,[1]leden!A$1:B$65536,2,FALSE)</f>
        <v>CORNELISSEN Jacky</v>
      </c>
      <c r="C48" s="24"/>
      <c r="D48" s="24"/>
      <c r="E48" s="24"/>
      <c r="F48" s="24"/>
      <c r="G48" s="24"/>
      <c r="H48" s="24"/>
      <c r="I48" s="24"/>
      <c r="J48" s="53">
        <v>2568</v>
      </c>
      <c r="K48" s="53"/>
      <c r="L48" s="24"/>
      <c r="M48" s="24" t="str">
        <f>VLOOKUP(J48,[1]leden!A$1:C$65536,3,FALSE)</f>
        <v>KK</v>
      </c>
      <c r="P48" s="56" t="s">
        <v>9</v>
      </c>
      <c r="Q48" s="57"/>
      <c r="R48" s="57"/>
      <c r="S48" s="57"/>
      <c r="T48" s="57"/>
      <c r="U48" s="57"/>
      <c r="V48" s="57"/>
      <c r="W48" s="57"/>
      <c r="X48" s="58"/>
      <c r="AA48" s="56" t="s">
        <v>10</v>
      </c>
      <c r="AB48" s="57"/>
      <c r="AC48" s="57"/>
      <c r="AD48" s="57"/>
      <c r="AE48" s="57"/>
      <c r="AF48" s="57"/>
      <c r="AG48" s="57"/>
      <c r="AH48" s="57"/>
      <c r="AI48" s="58"/>
    </row>
    <row r="49" spans="1:35" s="22" customFormat="1" x14ac:dyDescent="0.2">
      <c r="A49" s="22">
        <v>2</v>
      </c>
      <c r="B49" s="24" t="str">
        <f>VLOOKUP(J49,[1]leden!A$1:B$65536,2,FALSE)</f>
        <v>DENOULET Johan</v>
      </c>
      <c r="C49" s="24"/>
      <c r="D49" s="24"/>
      <c r="E49" s="24"/>
      <c r="F49" s="24"/>
      <c r="G49" s="24"/>
      <c r="H49" s="24"/>
      <c r="I49" s="24"/>
      <c r="J49" s="53">
        <v>6730</v>
      </c>
      <c r="K49" s="53"/>
      <c r="L49" s="24"/>
      <c r="M49" s="24" t="str">
        <f>VLOOKUP(J49,[1]leden!A$1:C$65536,3,FALSE)</f>
        <v>KK</v>
      </c>
      <c r="P49" s="25"/>
      <c r="Q49" s="55"/>
      <c r="R49" s="55"/>
      <c r="S49" s="55"/>
      <c r="T49" s="26"/>
      <c r="U49" s="55"/>
      <c r="V49" s="55"/>
      <c r="W49" s="55"/>
      <c r="X49" s="27"/>
      <c r="AA49" s="25"/>
      <c r="AB49" s="55"/>
      <c r="AC49" s="55"/>
      <c r="AD49" s="55"/>
      <c r="AE49" s="26"/>
      <c r="AF49" s="55"/>
      <c r="AG49" s="55"/>
      <c r="AH49" s="55"/>
      <c r="AI49" s="27"/>
    </row>
    <row r="50" spans="1:35" s="22" customFormat="1" x14ac:dyDescent="0.2">
      <c r="A50" s="22">
        <v>3</v>
      </c>
      <c r="B50" s="24" t="str">
        <f>VLOOKUP(J50,[1]leden!A$1:B$65536,2,FALSE)</f>
        <v>CARDON Eddy</v>
      </c>
      <c r="C50" s="24"/>
      <c r="D50" s="24"/>
      <c r="E50" s="24"/>
      <c r="F50" s="24"/>
      <c r="G50" s="24"/>
      <c r="H50" s="24"/>
      <c r="I50" s="24"/>
      <c r="J50" s="53">
        <v>1059</v>
      </c>
      <c r="K50" s="53"/>
      <c r="L50" s="24"/>
      <c r="M50" s="24" t="str">
        <f>VLOOKUP(J50,[1]leden!A$1:C$65536,3,FALSE)</f>
        <v>IBA</v>
      </c>
      <c r="P50" s="25"/>
      <c r="Q50" s="28">
        <v>1</v>
      </c>
      <c r="R50" s="28" t="s">
        <v>11</v>
      </c>
      <c r="S50" s="28">
        <v>2</v>
      </c>
      <c r="T50" s="28"/>
      <c r="U50" s="28">
        <v>3</v>
      </c>
      <c r="V50" s="28" t="s">
        <v>11</v>
      </c>
      <c r="W50" s="28">
        <v>4</v>
      </c>
      <c r="X50" s="29"/>
      <c r="AA50" s="25"/>
      <c r="AB50" s="28" t="s">
        <v>12</v>
      </c>
      <c r="AC50" s="28" t="s">
        <v>11</v>
      </c>
      <c r="AD50" s="28" t="s">
        <v>13</v>
      </c>
      <c r="AE50" s="28"/>
      <c r="AF50" s="28" t="s">
        <v>14</v>
      </c>
      <c r="AG50" s="28" t="s">
        <v>11</v>
      </c>
      <c r="AH50" s="28" t="s">
        <v>15</v>
      </c>
      <c r="AI50" s="27"/>
    </row>
    <row r="51" spans="1:35" s="22" customFormat="1" x14ac:dyDescent="0.2">
      <c r="A51" s="22">
        <v>4</v>
      </c>
      <c r="B51" s="24" t="str">
        <f>VLOOKUP(J51,[1]leden!A$1:B$65536,2,FALSE)</f>
        <v>GRYSON Dirk</v>
      </c>
      <c r="C51" s="24"/>
      <c r="D51" s="24"/>
      <c r="E51" s="24"/>
      <c r="F51" s="24"/>
      <c r="G51" s="24"/>
      <c r="H51" s="24"/>
      <c r="I51" s="24"/>
      <c r="J51" s="53">
        <v>6722</v>
      </c>
      <c r="K51" s="53"/>
      <c r="L51" s="24"/>
      <c r="M51" s="24" t="str">
        <f>VLOOKUP(J51,[1]leden!A$1:C$65536,3,FALSE)</f>
        <v>WOH</v>
      </c>
      <c r="P51" s="25"/>
      <c r="Q51" s="28" t="s">
        <v>12</v>
      </c>
      <c r="R51" s="28" t="s">
        <v>11</v>
      </c>
      <c r="S51" s="28" t="s">
        <v>15</v>
      </c>
      <c r="T51" s="28"/>
      <c r="U51" s="28" t="s">
        <v>13</v>
      </c>
      <c r="V51" s="28" t="s">
        <v>11</v>
      </c>
      <c r="W51" s="28" t="s">
        <v>14</v>
      </c>
      <c r="X51" s="29"/>
      <c r="AA51" s="25"/>
      <c r="AB51" s="30" t="s">
        <v>16</v>
      </c>
      <c r="AC51" s="30"/>
      <c r="AD51" s="30"/>
      <c r="AI51" s="27"/>
    </row>
    <row r="52" spans="1:35" s="22" customFormat="1" x14ac:dyDescent="0.2">
      <c r="B52" s="24"/>
      <c r="C52" s="24"/>
      <c r="D52" s="24"/>
      <c r="E52" s="24"/>
      <c r="F52" s="24"/>
      <c r="G52" s="24"/>
      <c r="H52" s="24"/>
      <c r="I52" s="24"/>
      <c r="J52" s="53"/>
      <c r="K52" s="53"/>
      <c r="L52" s="24"/>
      <c r="M52" s="24"/>
      <c r="P52" s="25"/>
      <c r="Q52" s="28"/>
      <c r="R52" s="28"/>
      <c r="S52" s="28"/>
      <c r="T52" s="26"/>
      <c r="U52" s="26"/>
      <c r="V52" s="26"/>
      <c r="W52" s="28"/>
      <c r="X52" s="29"/>
      <c r="AA52" s="25"/>
      <c r="AB52" s="26">
        <v>1</v>
      </c>
      <c r="AC52" s="26" t="s">
        <v>11</v>
      </c>
      <c r="AD52" s="26">
        <v>2</v>
      </c>
      <c r="AE52" s="28"/>
      <c r="AF52" s="28">
        <v>3</v>
      </c>
      <c r="AG52" s="28" t="s">
        <v>11</v>
      </c>
      <c r="AH52" s="28">
        <v>4</v>
      </c>
      <c r="AI52" s="27"/>
    </row>
    <row r="53" spans="1:35" s="22" customFormat="1" x14ac:dyDescent="0.2">
      <c r="B53" s="24"/>
      <c r="J53" s="53"/>
      <c r="K53" s="53"/>
      <c r="M53" s="24"/>
      <c r="P53" s="31"/>
      <c r="Q53" s="32"/>
      <c r="R53" s="32"/>
      <c r="S53" s="32"/>
      <c r="T53" s="39"/>
      <c r="U53" s="39"/>
      <c r="V53" s="39"/>
      <c r="W53" s="32"/>
      <c r="X53" s="33"/>
      <c r="AA53" s="31"/>
      <c r="AB53" s="39"/>
      <c r="AC53" s="39"/>
      <c r="AD53" s="39"/>
      <c r="AE53" s="32"/>
      <c r="AF53" s="32"/>
      <c r="AG53" s="32"/>
      <c r="AH53" s="32"/>
      <c r="AI53" s="34"/>
    </row>
    <row r="54" spans="1:35" x14ac:dyDescent="0.2">
      <c r="P54" s="5"/>
      <c r="Q54" s="41"/>
      <c r="R54" s="41"/>
      <c r="S54" s="41"/>
      <c r="T54" s="41"/>
      <c r="U54" s="41"/>
      <c r="V54" s="41"/>
      <c r="W54" s="41"/>
      <c r="X54" s="41"/>
      <c r="AA54" s="5"/>
      <c r="AB54" s="41"/>
      <c r="AC54" s="41"/>
      <c r="AD54" s="41"/>
      <c r="AE54" s="41"/>
      <c r="AF54" s="41"/>
      <c r="AG54" s="41"/>
      <c r="AH54" s="41"/>
      <c r="AI54" s="5"/>
    </row>
    <row r="55" spans="1:35" x14ac:dyDescent="0.2">
      <c r="P55" s="5"/>
      <c r="Q55" s="41"/>
      <c r="R55" s="41"/>
      <c r="S55" s="41"/>
      <c r="T55" s="41"/>
      <c r="U55" s="41"/>
      <c r="V55" s="41"/>
      <c r="W55" s="41"/>
      <c r="X55" s="41"/>
      <c r="AA55" s="5"/>
      <c r="AB55" s="41"/>
      <c r="AC55" s="41"/>
      <c r="AD55" s="41"/>
      <c r="AE55" s="41"/>
      <c r="AF55" s="41"/>
      <c r="AG55" s="41"/>
      <c r="AH55" s="41"/>
      <c r="AI55" s="5"/>
    </row>
    <row r="56" spans="1:35" x14ac:dyDescent="0.2">
      <c r="P56" s="5"/>
      <c r="Q56" s="41"/>
      <c r="R56" s="41"/>
      <c r="S56" s="41"/>
      <c r="T56" s="41"/>
      <c r="U56" s="41"/>
      <c r="V56" s="41"/>
      <c r="W56" s="41"/>
      <c r="X56" s="41"/>
      <c r="AA56" s="5"/>
      <c r="AB56" s="41"/>
      <c r="AC56" s="41"/>
      <c r="AD56" s="41"/>
      <c r="AE56" s="41"/>
      <c r="AF56" s="41"/>
      <c r="AG56" s="41"/>
      <c r="AH56" s="41"/>
      <c r="AI56" s="5"/>
    </row>
    <row r="57" spans="1:35" x14ac:dyDescent="0.2">
      <c r="A57" t="s">
        <v>21</v>
      </c>
      <c r="B57" s="42" t="s">
        <v>22</v>
      </c>
      <c r="P57" s="5"/>
      <c r="Q57" s="41"/>
      <c r="R57" s="41"/>
      <c r="S57" s="41"/>
      <c r="T57" s="41"/>
      <c r="U57" s="41"/>
      <c r="V57" s="41"/>
      <c r="W57" s="41"/>
      <c r="X57" s="41"/>
      <c r="AA57" s="5"/>
      <c r="AB57" s="41"/>
      <c r="AC57" s="41"/>
      <c r="AD57" s="41"/>
      <c r="AE57" s="41"/>
      <c r="AF57" s="41"/>
      <c r="AG57" s="41"/>
      <c r="AH57" s="41"/>
      <c r="AI57" s="5"/>
    </row>
    <row r="59" spans="1:35" x14ac:dyDescent="0.2">
      <c r="A59" t="s">
        <v>21</v>
      </c>
      <c r="B59" s="42" t="s">
        <v>23</v>
      </c>
      <c r="G59" s="43" t="s">
        <v>24</v>
      </c>
      <c r="H59" s="44"/>
      <c r="I59" s="24"/>
      <c r="L59" s="24"/>
    </row>
    <row r="60" spans="1:35" x14ac:dyDescent="0.2">
      <c r="B60" s="24"/>
      <c r="G60" t="s">
        <v>25</v>
      </c>
      <c r="H60" s="44"/>
      <c r="I60" s="24"/>
      <c r="L60" s="24"/>
    </row>
    <row r="61" spans="1:35" x14ac:dyDescent="0.2">
      <c r="B61" s="24"/>
      <c r="D61" s="44"/>
      <c r="E61" s="24"/>
      <c r="H61" s="24"/>
      <c r="J61" s="24"/>
    </row>
    <row r="62" spans="1:35" x14ac:dyDescent="0.2">
      <c r="A62" t="s">
        <v>21</v>
      </c>
      <c r="B62" s="45" t="s">
        <v>26</v>
      </c>
      <c r="D62" s="44"/>
      <c r="E62" s="24"/>
      <c r="H62" s="24"/>
      <c r="J62" s="24"/>
    </row>
    <row r="63" spans="1:35" x14ac:dyDescent="0.2">
      <c r="B63" s="24" t="s">
        <v>27</v>
      </c>
      <c r="D63" s="44"/>
      <c r="E63" s="24"/>
      <c r="H63" s="24"/>
      <c r="J63" s="24"/>
    </row>
    <row r="64" spans="1:35" x14ac:dyDescent="0.2">
      <c r="B64" s="24"/>
      <c r="D64" s="44"/>
      <c r="E64" s="24"/>
      <c r="H64" s="24"/>
      <c r="J64" s="24"/>
    </row>
    <row r="65" spans="1:33" x14ac:dyDescent="0.2">
      <c r="A65" t="s">
        <v>21</v>
      </c>
      <c r="B65" s="46" t="s">
        <v>28</v>
      </c>
      <c r="C65" s="43"/>
      <c r="D65" s="47"/>
      <c r="E65" s="24"/>
      <c r="F65" s="43"/>
      <c r="G65" s="43"/>
      <c r="H65" s="24"/>
      <c r="J65" s="24"/>
    </row>
    <row r="66" spans="1:33" x14ac:dyDescent="0.2">
      <c r="B66" s="24"/>
      <c r="D66" s="44"/>
      <c r="E66" s="24"/>
      <c r="H66" s="24"/>
      <c r="J66" s="24"/>
    </row>
    <row r="67" spans="1:33" x14ac:dyDescent="0.2">
      <c r="A67" t="s">
        <v>21</v>
      </c>
      <c r="B67" s="24" t="s">
        <v>29</v>
      </c>
      <c r="D67" s="44"/>
      <c r="E67" s="24"/>
      <c r="H67" s="24"/>
      <c r="J67" s="24"/>
    </row>
    <row r="68" spans="1:33" x14ac:dyDescent="0.2">
      <c r="B68" s="24"/>
      <c r="D68" s="44"/>
      <c r="E68" s="24"/>
      <c r="H68" s="24"/>
      <c r="J68" s="24"/>
    </row>
    <row r="69" spans="1:33" x14ac:dyDescent="0.2">
      <c r="A69" t="s">
        <v>21</v>
      </c>
      <c r="B69" s="24" t="s">
        <v>30</v>
      </c>
      <c r="D69" s="44"/>
      <c r="E69" s="24"/>
      <c r="H69" s="24"/>
      <c r="J69" s="24"/>
    </row>
    <row r="70" spans="1:33" x14ac:dyDescent="0.2">
      <c r="B70" s="37" t="s">
        <v>31</v>
      </c>
      <c r="C70" s="22"/>
      <c r="D70" s="48"/>
      <c r="E70" s="37"/>
      <c r="F70" s="22"/>
      <c r="G70" s="22"/>
      <c r="H70" s="37"/>
      <c r="I70" s="22"/>
      <c r="J70" s="3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2" spans="1:33" x14ac:dyDescent="0.2">
      <c r="D72" s="54">
        <f ca="1">TODAY()</f>
        <v>41908</v>
      </c>
      <c r="E72" s="54"/>
      <c r="F72" s="54"/>
      <c r="G72" s="54"/>
      <c r="H72" s="54"/>
      <c r="I72" s="54"/>
      <c r="J72" s="54"/>
      <c r="Y72" s="24" t="s">
        <v>32</v>
      </c>
    </row>
    <row r="73" spans="1:33" x14ac:dyDescent="0.2">
      <c r="D73" s="24"/>
      <c r="F73" s="44"/>
      <c r="G73" s="24"/>
      <c r="Y73" s="24" t="s">
        <v>33</v>
      </c>
    </row>
  </sheetData>
  <mergeCells count="53">
    <mergeCell ref="J14:K14"/>
    <mergeCell ref="P14:X14"/>
    <mergeCell ref="AA14:AI14"/>
    <mergeCell ref="F2:AE2"/>
    <mergeCell ref="F3:AE3"/>
    <mergeCell ref="F4:AE4"/>
    <mergeCell ref="V6:AF6"/>
    <mergeCell ref="A8:AJ8"/>
    <mergeCell ref="AA26:AI26"/>
    <mergeCell ref="J15:K15"/>
    <mergeCell ref="Q15:S15"/>
    <mergeCell ref="U15:W15"/>
    <mergeCell ref="AB15:AD15"/>
    <mergeCell ref="AF15:AH15"/>
    <mergeCell ref="J16:K16"/>
    <mergeCell ref="J20:K20"/>
    <mergeCell ref="J18:K18"/>
    <mergeCell ref="J26:K26"/>
    <mergeCell ref="P26:X26"/>
    <mergeCell ref="AA37:AI37"/>
    <mergeCell ref="J27:K27"/>
    <mergeCell ref="Q27:S27"/>
    <mergeCell ref="U27:W27"/>
    <mergeCell ref="AB27:AD27"/>
    <mergeCell ref="AF27:AH27"/>
    <mergeCell ref="J28:K28"/>
    <mergeCell ref="J29:K29"/>
    <mergeCell ref="J30:K30"/>
    <mergeCell ref="J31:K31"/>
    <mergeCell ref="J37:K37"/>
    <mergeCell ref="P37:X37"/>
    <mergeCell ref="AA48:AI48"/>
    <mergeCell ref="J38:K38"/>
    <mergeCell ref="Q38:S38"/>
    <mergeCell ref="U38:W38"/>
    <mergeCell ref="AB38:AD38"/>
    <mergeCell ref="AF38:AH38"/>
    <mergeCell ref="J39:K39"/>
    <mergeCell ref="J41:K41"/>
    <mergeCell ref="J42:K42"/>
    <mergeCell ref="J48:K48"/>
    <mergeCell ref="P48:X48"/>
    <mergeCell ref="J40:K40"/>
    <mergeCell ref="Q49:S49"/>
    <mergeCell ref="U49:W49"/>
    <mergeCell ref="AB49:AD49"/>
    <mergeCell ref="AF49:AH49"/>
    <mergeCell ref="J50:K50"/>
    <mergeCell ref="J51:K51"/>
    <mergeCell ref="J52:K52"/>
    <mergeCell ref="J53:K53"/>
    <mergeCell ref="D72:J72"/>
    <mergeCell ref="J49:K49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GV 4VRIJ MG 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2014-08-25T13:24:06Z</dcterms:created>
  <dcterms:modified xsi:type="dcterms:W3CDTF">2014-09-26T15:30:14Z</dcterms:modified>
</cp:coreProperties>
</file>